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" ContentType="text/pla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554397d8d9634f74" Type="http://schemas.microsoft.com/office/2006/relationships/txt" Target="udata/data.dat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 activeTab="1"/>
  </bookViews>
  <sheets>
    <sheet name="招标信息采集" sheetId="1" r:id="rId1"/>
    <sheet name="标的基础信息" sheetId="2" r:id="rId2"/>
    <sheet name="半年货量预测" sheetId="7" r:id="rId3"/>
    <sheet name="Sheet1" sheetId="3" state="hidden" r:id="rId4"/>
  </sheets>
  <definedNames>
    <definedName name="_xlnm._FilterDatabase" localSheetId="1" hidden="1">标的基础信息!$A$4:$W$9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" i="2" l="1"/>
  <c r="O7" i="2"/>
  <c r="O8" i="2"/>
  <c r="O9" i="2"/>
  <c r="O5" i="2"/>
</calcChain>
</file>

<file path=xl/sharedStrings.xml><?xml version="1.0" encoding="utf-8"?>
<sst xmlns="http://schemas.openxmlformats.org/spreadsheetml/2006/main" count="157" uniqueCount="101">
  <si>
    <t>项目</t>
    <phoneticPr fontId="2" type="noConversion"/>
  </si>
  <si>
    <t>备注</t>
    <phoneticPr fontId="2" type="noConversion"/>
  </si>
  <si>
    <t>货物重泡比</t>
    <phoneticPr fontId="2" type="noConversion"/>
  </si>
  <si>
    <t>招标线路数量</t>
    <phoneticPr fontId="2" type="noConversion"/>
  </si>
  <si>
    <t>运输类型（整车/零担）</t>
    <phoneticPr fontId="2" type="noConversion"/>
  </si>
  <si>
    <t>是否有特殊结算需求</t>
    <phoneticPr fontId="2" type="noConversion"/>
  </si>
  <si>
    <t>其他增值服务</t>
    <phoneticPr fontId="2" type="noConversion"/>
  </si>
  <si>
    <t>需求车型(厢车/高栏等、4.2/9.6 /16.5 ）</t>
    <phoneticPr fontId="2" type="noConversion"/>
  </si>
  <si>
    <t>始发省份</t>
  </si>
  <si>
    <t>始发城市</t>
  </si>
  <si>
    <t>目的省份</t>
  </si>
  <si>
    <t>目的城市</t>
  </si>
  <si>
    <t>标的线路信息</t>
  </si>
  <si>
    <t>对应详细地址</t>
  </si>
  <si>
    <t>运营场景</t>
  </si>
  <si>
    <t>其他要求</t>
  </si>
  <si>
    <t>始发地</t>
  </si>
  <si>
    <t>目的地</t>
  </si>
  <si>
    <t>里程（单程）</t>
  </si>
  <si>
    <t>始发地信息</t>
  </si>
  <si>
    <t>目的地信息</t>
  </si>
  <si>
    <t>网点名称</t>
  </si>
  <si>
    <t>详细地址</t>
  </si>
  <si>
    <t>运输方式</t>
  </si>
  <si>
    <t>装卸要求</t>
  </si>
  <si>
    <t>人员要求</t>
  </si>
  <si>
    <t>工具要求</t>
  </si>
  <si>
    <t>集采信息项</t>
    <phoneticPr fontId="2" type="noConversion"/>
  </si>
  <si>
    <t>集采具体信息</t>
    <phoneticPr fontId="2" type="noConversion"/>
  </si>
  <si>
    <t>特惠专配转运场直发模型信息采集模板</t>
    <phoneticPr fontId="2" type="noConversion"/>
  </si>
  <si>
    <t>需求部门：快运产品部</t>
    <phoneticPr fontId="2" type="noConversion"/>
  </si>
  <si>
    <t>需求提交人：代钦</t>
    <phoneticPr fontId="2" type="noConversion"/>
  </si>
  <si>
    <t>预计上线时间：11月15日</t>
    <phoneticPr fontId="2" type="noConversion"/>
  </si>
  <si>
    <t>零担</t>
    <phoneticPr fontId="2" type="noConversion"/>
  </si>
  <si>
    <t>-</t>
    <phoneticPr fontId="2" type="noConversion"/>
  </si>
  <si>
    <t>根据重量进行结算</t>
    <phoneticPr fontId="2" type="noConversion"/>
  </si>
  <si>
    <t>无</t>
    <phoneticPr fontId="2" type="noConversion"/>
  </si>
  <si>
    <t>骨干</t>
    <phoneticPr fontId="2" type="noConversion"/>
  </si>
  <si>
    <t>三方提货靠台时间</t>
    <phoneticPr fontId="2" type="noConversion"/>
  </si>
  <si>
    <t>三方到达目的转运时间</t>
    <phoneticPr fontId="2" type="noConversion"/>
  </si>
  <si>
    <t>根据当天货量供应商自行调整</t>
    <phoneticPr fontId="2" type="noConversion"/>
  </si>
  <si>
    <t>1、每班次按要求时间靠台，如货量波动较多，需根据现场要求提前安排车辆靠台。
2、货损货差：承运商需签写交接单（实际发货量，实际收货量，货物异常情况）；如因装车不规范、运输途中异常造成破损，由承运商担责。
3、提派费用包含在运费中，不单独报价</t>
    <phoneticPr fontId="2" type="noConversion"/>
  </si>
  <si>
    <t>装卸车有始发目的场地进行操作</t>
    <phoneticPr fontId="2" type="noConversion"/>
  </si>
  <si>
    <t>泰州</t>
  </si>
  <si>
    <t>荆州</t>
  </si>
  <si>
    <t>宁波</t>
  </si>
  <si>
    <t>大连</t>
  </si>
  <si>
    <t>廊坊</t>
  </si>
  <si>
    <t>郑州市</t>
    <phoneticPr fontId="2" type="noConversion"/>
  </si>
  <si>
    <t>河南</t>
    <phoneticPr fontId="2" type="noConversion"/>
  </si>
  <si>
    <t>郑州经开转运中心</t>
    <phoneticPr fontId="2" type="noConversion"/>
  </si>
  <si>
    <t>泰州运作部</t>
  </si>
  <si>
    <t>荆州转运场装卸车部</t>
  </si>
  <si>
    <t>宁波转运中心</t>
  </si>
  <si>
    <t>大连转运场</t>
  </si>
  <si>
    <t>廊坊经开转运场</t>
  </si>
  <si>
    <t>浙江</t>
  </si>
  <si>
    <t>江苏</t>
  </si>
  <si>
    <t>湖北</t>
  </si>
  <si>
    <t>辽宁</t>
  </si>
  <si>
    <t>河北</t>
  </si>
  <si>
    <t>零担运输</t>
    <phoneticPr fontId="2" type="noConversion"/>
  </si>
  <si>
    <t>＜500</t>
    <phoneticPr fontId="2" type="noConversion"/>
  </si>
  <si>
    <t>500＜X＜1000</t>
    <phoneticPr fontId="2" type="noConversion"/>
  </si>
  <si>
    <t>1000＜X＜2300</t>
    <phoneticPr fontId="2" type="noConversion"/>
  </si>
  <si>
    <t>九龙镇长兴路6号快易达物流园最北侧</t>
  </si>
  <si>
    <t>湖北省荆州市沙市区创业路26号际发供应链智慧物流园</t>
  </si>
  <si>
    <t>浙江慈溪滨海经济开发区镇龙三路111号普洛斯慈东物流园德邦快递</t>
  </si>
  <si>
    <t>辽宁省大连市金州区二十里堡街道海明路188号德邦智慧产业园</t>
  </si>
  <si>
    <t>京东亚洲一号京东仓</t>
  </si>
  <si>
    <t>普洛斯郑州物流园二期</t>
  </si>
  <si>
    <t>参考价格</t>
    <phoneticPr fontId="2" type="noConversion"/>
  </si>
  <si>
    <t>出货周期</t>
    <phoneticPr fontId="2" type="noConversion"/>
  </si>
  <si>
    <t>周一到周日</t>
    <phoneticPr fontId="2" type="noConversion"/>
  </si>
  <si>
    <t>厢车</t>
    <phoneticPr fontId="2" type="noConversion"/>
  </si>
  <si>
    <t>计费规则</t>
    <phoneticPr fontId="2" type="noConversion"/>
  </si>
  <si>
    <t>实际重量=各单价重量相加
体积重量=长（cm）*宽（cm）*高（cm）/泡比系数
计费重量取实际重量与体积重量较大值
轻抛系数：6000
运费=公斤单价*计费重量</t>
    <phoneticPr fontId="2" type="noConversion"/>
  </si>
  <si>
    <t>日均公斤数
（10月15~31日）</t>
    <phoneticPr fontId="2" type="noConversion"/>
  </si>
  <si>
    <t>合同周期</t>
    <phoneticPr fontId="2" type="noConversion"/>
  </si>
  <si>
    <t>押金</t>
    <phoneticPr fontId="2" type="noConversion"/>
  </si>
  <si>
    <t>郑州市</t>
  </si>
  <si>
    <t>2D05：00~07:00</t>
    <phoneticPr fontId="2" type="noConversion"/>
  </si>
  <si>
    <t>目的城市</t>
    <phoneticPr fontId="2" type="noConversion"/>
  </si>
  <si>
    <t>日均公斤数
（10月15~31日）</t>
  </si>
  <si>
    <t>始发城市</t>
    <phoneticPr fontId="2" type="noConversion"/>
  </si>
  <si>
    <t>始发地址</t>
    <phoneticPr fontId="2" type="noConversion"/>
  </si>
  <si>
    <t>目的地址</t>
    <phoneticPr fontId="2" type="noConversion"/>
  </si>
  <si>
    <t>12月日均</t>
    <phoneticPr fontId="2" type="noConversion"/>
  </si>
  <si>
    <t>1月日均</t>
    <phoneticPr fontId="2" type="noConversion"/>
  </si>
  <si>
    <t>2月日均</t>
  </si>
  <si>
    <t>3月日均</t>
  </si>
  <si>
    <t>4月日均</t>
  </si>
  <si>
    <t>5月日均</t>
  </si>
  <si>
    <t>半年预测货量</t>
    <phoneticPr fontId="2" type="noConversion"/>
  </si>
  <si>
    <t>半年</t>
    <phoneticPr fontId="2" type="noConversion"/>
  </si>
  <si>
    <t>供应商结算泡比6000</t>
    <phoneticPr fontId="2" type="noConversion"/>
  </si>
  <si>
    <t>费率
（含提派）
（元/kg）</t>
    <phoneticPr fontId="2" type="noConversion"/>
  </si>
  <si>
    <t>供应商报价</t>
    <phoneticPr fontId="2" type="noConversion"/>
  </si>
  <si>
    <t>费率
（含提派）
（元/kg）</t>
    <phoneticPr fontId="2" type="noConversion"/>
  </si>
  <si>
    <t>降幅</t>
    <phoneticPr fontId="2" type="noConversion"/>
  </si>
  <si>
    <t>投标保证金：2万/家；运营保证金2万/条。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</si>
</sst>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&quot;D&quot;hh:mm"/>
    <numFmt numFmtId="177" formatCode="0_);[Red]\(0\)"/>
  </numFmts>
  <fonts count="16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8"/>
      <color theme="0"/>
      <name val="京东朗正体 玲珑"/>
      <family val="3"/>
      <charset val="134"/>
    </font>
    <font>
      <sz val="8"/>
      <name val="京东朗正体 玲珑"/>
      <family val="3"/>
      <charset val="134"/>
    </font>
    <font>
      <sz val="8"/>
      <color theme="1"/>
      <name val="京东朗正体 玲珑"/>
      <family val="3"/>
      <charset val="134"/>
    </font>
    <font>
      <sz val="11"/>
      <color theme="1"/>
      <name val="京东朗正体 玲珑"/>
      <family val="3"/>
      <charset val="134"/>
    </font>
    <font>
      <sz val="9"/>
      <color theme="1"/>
      <name val="京东朗正体 玲珑"/>
      <family val="3"/>
      <charset val="134"/>
    </font>
    <font>
      <b/>
      <sz val="11"/>
      <color theme="1"/>
      <name val="京东朗正体 玲珑"/>
      <family val="3"/>
      <charset val="134"/>
    </font>
    <font>
      <b/>
      <sz val="16"/>
      <color theme="1"/>
      <name val="京东朗正体 玲珑"/>
      <family val="3"/>
      <charset val="134"/>
    </font>
    <font>
      <b/>
      <sz val="9"/>
      <color theme="1"/>
      <name val="京东朗正体 玲珑"/>
      <family val="3"/>
      <charset val="134"/>
    </font>
    <font>
      <b/>
      <sz val="11"/>
      <color theme="0"/>
      <name val="京东朗正体 玲珑"/>
      <family val="3"/>
      <charset val="134"/>
    </font>
    <font>
      <b/>
      <sz val="8"/>
      <color theme="1"/>
      <name val="京东朗正体 玲珑"/>
      <family val="3"/>
      <charset val="134"/>
    </font>
    <font>
      <sz val="10"/>
      <color theme="1"/>
      <name val="京东朗正体 1.0 玲珑"/>
      <family val="3"/>
      <charset val="134"/>
    </font>
    <font>
      <b/>
      <sz val="10"/>
      <color theme="0"/>
      <name val="京东朗正体 1.0 玲珑"/>
      <family val="3"/>
      <charset val="134"/>
    </font>
    <font>
      <sz val="11"/>
      <color theme="1"/>
      <name val="等线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1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5" fillId="0" borderId="0" applyFont="0" applyFill="0" applyBorder="0" applyAlignment="0" applyProtection="0">
      <alignment vertical="center"/>
    </xf>
  </cellStyleXfs>
  <cellXfs count="63">
    <xf numFmtId="0" fontId="0" fillId="0" borderId="0" xfId="0"/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/>
    </xf>
    <xf numFmtId="0" fontId="11" fillId="2" borderId="10" xfId="1" applyFont="1" applyFill="1" applyBorder="1" applyAlignment="1">
      <alignment horizontal="center" vertical="center"/>
    </xf>
    <xf numFmtId="0" fontId="11" fillId="2" borderId="11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1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/>
    </xf>
    <xf numFmtId="177" fontId="5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7" fontId="13" fillId="0" borderId="1" xfId="0" applyNumberFormat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2" fillId="6" borderId="1" xfId="1" applyFont="1" applyFill="1" applyBorder="1" applyAlignment="1">
      <alignment horizontal="center" vertical="center" wrapText="1"/>
    </xf>
    <xf numFmtId="9" fontId="5" fillId="0" borderId="1" xfId="2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</cellXfs>
  <cellStyles count="3">
    <cellStyle name="百分比" xfId="2" builtinId="5"/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E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showGridLines="0" topLeftCell="A9" zoomScale="130" zoomScaleNormal="130" workbookViewId="0">
      <selection activeCell="D15" sqref="D15"/>
    </sheetView>
  </sheetViews>
  <sheetFormatPr defaultColWidth="8.58203125" defaultRowHeight="17.5" customHeight="1"/>
  <cols>
    <col min="1" max="1" width="1.25" style="3" customWidth="1"/>
    <col min="2" max="2" width="18.33203125" style="3" customWidth="1"/>
    <col min="3" max="3" width="28.75" style="3" customWidth="1"/>
    <col min="4" max="4" width="35.83203125" style="3" customWidth="1"/>
    <col min="5" max="5" width="29.83203125" style="3" customWidth="1"/>
    <col min="6" max="16384" width="8.58203125" style="3"/>
  </cols>
  <sheetData>
    <row r="1" spans="2:14" ht="4.5" customHeight="1" thickBot="1"/>
    <row r="2" spans="2:14" ht="26.15" customHeight="1">
      <c r="B2" s="38" t="s">
        <v>29</v>
      </c>
      <c r="C2" s="39"/>
      <c r="D2" s="39"/>
      <c r="E2" s="40"/>
    </row>
    <row r="3" spans="2:14" ht="17.149999999999999" customHeight="1">
      <c r="B3" s="41" t="s">
        <v>30</v>
      </c>
      <c r="C3" s="42" t="s">
        <v>31</v>
      </c>
      <c r="D3" s="42" t="s">
        <v>32</v>
      </c>
      <c r="E3" s="43"/>
    </row>
    <row r="4" spans="2:14" ht="17.149999999999999" customHeight="1">
      <c r="B4" s="41"/>
      <c r="C4" s="42"/>
      <c r="D4" s="44"/>
      <c r="E4" s="45"/>
    </row>
    <row r="5" spans="2:14" ht="24" customHeight="1">
      <c r="B5" s="8" t="s">
        <v>0</v>
      </c>
      <c r="C5" s="5" t="s">
        <v>27</v>
      </c>
      <c r="D5" s="6" t="s">
        <v>28</v>
      </c>
      <c r="E5" s="9" t="s">
        <v>1</v>
      </c>
    </row>
    <row r="6" spans="2:14" ht="20.149999999999999" customHeight="1">
      <c r="B6" s="46"/>
      <c r="C6" s="7" t="s">
        <v>72</v>
      </c>
      <c r="D6" s="4" t="s">
        <v>73</v>
      </c>
      <c r="E6" s="14"/>
    </row>
    <row r="7" spans="2:14" ht="20.149999999999999" customHeight="1">
      <c r="B7" s="46"/>
      <c r="C7" s="7" t="s">
        <v>2</v>
      </c>
      <c r="D7" s="4" t="s">
        <v>95</v>
      </c>
      <c r="E7" s="10"/>
    </row>
    <row r="8" spans="2:14" ht="20.149999999999999" customHeight="1">
      <c r="B8" s="46"/>
      <c r="C8" s="7" t="s">
        <v>5</v>
      </c>
      <c r="D8" s="4" t="s">
        <v>35</v>
      </c>
      <c r="E8" s="10"/>
    </row>
    <row r="9" spans="2:14" ht="61.5" customHeight="1">
      <c r="B9" s="46"/>
      <c r="C9" s="7" t="s">
        <v>75</v>
      </c>
      <c r="D9" s="25" t="s">
        <v>76</v>
      </c>
      <c r="E9" s="10"/>
    </row>
    <row r="10" spans="2:14" ht="20.149999999999999" customHeight="1">
      <c r="B10" s="46"/>
      <c r="C10" s="7" t="s">
        <v>3</v>
      </c>
      <c r="D10" s="4">
        <v>5</v>
      </c>
      <c r="E10" s="10"/>
      <c r="I10" s="37"/>
      <c r="J10" s="37"/>
      <c r="K10" s="37"/>
      <c r="L10" s="37"/>
      <c r="M10" s="37"/>
      <c r="N10" s="37"/>
    </row>
    <row r="11" spans="2:14" ht="20.149999999999999" customHeight="1">
      <c r="B11" s="46"/>
      <c r="C11" s="7" t="s">
        <v>4</v>
      </c>
      <c r="D11" s="4" t="s">
        <v>33</v>
      </c>
      <c r="E11" s="10"/>
      <c r="I11" s="37"/>
      <c r="J11" s="37"/>
      <c r="K11" s="37"/>
      <c r="L11" s="37"/>
      <c r="M11" s="37"/>
      <c r="N11" s="37"/>
    </row>
    <row r="12" spans="2:14" ht="20.149999999999999" customHeight="1">
      <c r="B12" s="46"/>
      <c r="C12" s="7" t="s">
        <v>7</v>
      </c>
      <c r="D12" s="4" t="s">
        <v>74</v>
      </c>
      <c r="E12" s="14" t="s">
        <v>40</v>
      </c>
      <c r="I12" s="37"/>
      <c r="J12" s="37"/>
      <c r="K12" s="37"/>
      <c r="L12" s="37"/>
      <c r="M12" s="37"/>
      <c r="N12" s="37"/>
    </row>
    <row r="13" spans="2:14" ht="20.149999999999999" customHeight="1">
      <c r="B13" s="46"/>
      <c r="C13" s="7" t="s">
        <v>78</v>
      </c>
      <c r="D13" s="4" t="s">
        <v>94</v>
      </c>
      <c r="E13" s="10"/>
      <c r="I13" s="23"/>
      <c r="J13" s="23"/>
      <c r="K13" s="23"/>
      <c r="L13" s="23"/>
      <c r="M13" s="23"/>
      <c r="N13" s="23"/>
    </row>
    <row r="14" spans="2:14" ht="20.149999999999999" customHeight="1">
      <c r="B14" s="46"/>
      <c r="C14" s="7" t="s">
        <v>79</v>
      </c>
      <c r="D14" s="4" t="s">
        <v>100</v>
      </c>
      <c r="E14" s="10"/>
      <c r="I14" s="23"/>
      <c r="J14" s="23"/>
      <c r="K14" s="23"/>
      <c r="L14" s="23"/>
      <c r="M14" s="23"/>
      <c r="N14" s="23"/>
    </row>
    <row r="15" spans="2:14" ht="20.149999999999999" customHeight="1" thickBot="1">
      <c r="B15" s="47"/>
      <c r="C15" s="7" t="s">
        <v>6</v>
      </c>
      <c r="D15" s="4" t="s">
        <v>36</v>
      </c>
      <c r="E15" s="10"/>
    </row>
  </sheetData>
  <mergeCells count="6">
    <mergeCell ref="I10:N12"/>
    <mergeCell ref="B2:E2"/>
    <mergeCell ref="B3:B4"/>
    <mergeCell ref="C3:C4"/>
    <mergeCell ref="D3:E4"/>
    <mergeCell ref="B6:B1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"/>
  <sheetViews>
    <sheetView showGridLines="0" tabSelected="1" zoomScale="115" zoomScaleNormal="115" workbookViewId="0">
      <pane xSplit="3" ySplit="4" topLeftCell="J5" activePane="bottomRight" state="frozen"/>
      <selection pane="topRight" activeCell="E1" sqref="E1"/>
      <selection pane="bottomLeft" activeCell="A5" sqref="A5"/>
      <selection pane="bottomRight" activeCell="J7" sqref="J7"/>
    </sheetView>
  </sheetViews>
  <sheetFormatPr defaultColWidth="8.58203125" defaultRowHeight="9.5"/>
  <cols>
    <col min="1" max="1" width="1.33203125" style="15" customWidth="1"/>
    <col min="2" max="5" width="8.33203125" style="15" customWidth="1"/>
    <col min="6" max="6" width="14.5" style="15" customWidth="1"/>
    <col min="7" max="7" width="12.75" style="15" bestFit="1" customWidth="1"/>
    <col min="8" max="8" width="6.75" style="15" customWidth="1"/>
    <col min="9" max="9" width="12.75" style="15" bestFit="1" customWidth="1"/>
    <col min="10" max="10" width="15.83203125" style="15" bestFit="1" customWidth="1"/>
    <col min="11" max="11" width="10.33203125" style="15" customWidth="1"/>
    <col min="12" max="12" width="46.08203125" style="15" customWidth="1"/>
    <col min="13" max="15" width="9.08203125" style="21" customWidth="1"/>
    <col min="16" max="16" width="11.58203125" style="15" customWidth="1"/>
    <col min="17" max="17" width="10.83203125" style="21" customWidth="1"/>
    <col min="18" max="18" width="13.83203125" style="21" customWidth="1"/>
    <col min="19" max="19" width="8.58203125" style="21"/>
    <col min="20" max="20" width="28" style="15" customWidth="1"/>
    <col min="21" max="23" width="12.25" style="15" customWidth="1"/>
    <col min="24" max="16384" width="8.58203125" style="15"/>
  </cols>
  <sheetData>
    <row r="1" spans="2:23" ht="22.5" customHeight="1"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</row>
    <row r="2" spans="2:23" ht="22.5" customHeight="1">
      <c r="B2" s="51" t="s">
        <v>8</v>
      </c>
      <c r="C2" s="51" t="s">
        <v>9</v>
      </c>
      <c r="D2" s="51" t="s">
        <v>10</v>
      </c>
      <c r="E2" s="51" t="s">
        <v>11</v>
      </c>
      <c r="F2" s="49" t="s">
        <v>12</v>
      </c>
      <c r="G2" s="49"/>
      <c r="H2" s="49"/>
      <c r="I2" s="53" t="s">
        <v>13</v>
      </c>
      <c r="J2" s="54"/>
      <c r="K2" s="54"/>
      <c r="L2" s="54"/>
      <c r="M2" s="55"/>
      <c r="N2" s="59" t="s">
        <v>97</v>
      </c>
      <c r="O2" s="59" t="s">
        <v>99</v>
      </c>
      <c r="P2" s="49" t="s">
        <v>37</v>
      </c>
      <c r="Q2" s="49"/>
      <c r="R2" s="49"/>
      <c r="S2" s="49"/>
      <c r="T2" s="50" t="s">
        <v>14</v>
      </c>
      <c r="U2" s="49" t="s">
        <v>15</v>
      </c>
      <c r="V2" s="49"/>
      <c r="W2" s="49"/>
    </row>
    <row r="3" spans="2:23" ht="22.5" customHeight="1">
      <c r="B3" s="51"/>
      <c r="C3" s="51"/>
      <c r="D3" s="51"/>
      <c r="E3" s="51"/>
      <c r="F3" s="51" t="s">
        <v>16</v>
      </c>
      <c r="G3" s="51" t="s">
        <v>17</v>
      </c>
      <c r="H3" s="51" t="s">
        <v>18</v>
      </c>
      <c r="I3" s="52" t="s">
        <v>19</v>
      </c>
      <c r="J3" s="52"/>
      <c r="K3" s="52" t="s">
        <v>20</v>
      </c>
      <c r="L3" s="52"/>
      <c r="M3" s="24" t="s">
        <v>71</v>
      </c>
      <c r="N3" s="60"/>
      <c r="O3" s="61"/>
      <c r="P3" s="49"/>
      <c r="Q3" s="49"/>
      <c r="R3" s="49"/>
      <c r="S3" s="49"/>
      <c r="T3" s="50"/>
      <c r="U3" s="49"/>
      <c r="V3" s="49"/>
      <c r="W3" s="49"/>
    </row>
    <row r="4" spans="2:23" ht="32.5" customHeight="1">
      <c r="B4" s="51"/>
      <c r="C4" s="51"/>
      <c r="D4" s="51"/>
      <c r="E4" s="51"/>
      <c r="F4" s="51"/>
      <c r="G4" s="51"/>
      <c r="H4" s="51"/>
      <c r="I4" s="13" t="s">
        <v>21</v>
      </c>
      <c r="J4" s="13" t="s">
        <v>22</v>
      </c>
      <c r="K4" s="13" t="s">
        <v>21</v>
      </c>
      <c r="L4" s="13" t="s">
        <v>22</v>
      </c>
      <c r="M4" s="24" t="s">
        <v>96</v>
      </c>
      <c r="N4" s="35" t="s">
        <v>98</v>
      </c>
      <c r="O4" s="60"/>
      <c r="P4" s="12" t="s">
        <v>38</v>
      </c>
      <c r="Q4" s="19" t="s">
        <v>39</v>
      </c>
      <c r="R4" s="18" t="s">
        <v>77</v>
      </c>
      <c r="S4" s="18" t="s">
        <v>23</v>
      </c>
      <c r="T4" s="50"/>
      <c r="U4" s="11" t="s">
        <v>24</v>
      </c>
      <c r="V4" s="11" t="s">
        <v>25</v>
      </c>
      <c r="W4" s="11" t="s">
        <v>26</v>
      </c>
    </row>
    <row r="5" spans="2:23" ht="18" customHeight="1">
      <c r="B5" s="16" t="s">
        <v>49</v>
      </c>
      <c r="C5" s="16" t="s">
        <v>48</v>
      </c>
      <c r="D5" s="16" t="s">
        <v>57</v>
      </c>
      <c r="E5" s="26" t="s">
        <v>43</v>
      </c>
      <c r="F5" s="16" t="s">
        <v>50</v>
      </c>
      <c r="G5" s="16" t="s">
        <v>51</v>
      </c>
      <c r="H5" s="22">
        <v>937.66</v>
      </c>
      <c r="I5" s="16" t="s">
        <v>50</v>
      </c>
      <c r="J5" s="16" t="s">
        <v>70</v>
      </c>
      <c r="K5" s="16" t="s">
        <v>51</v>
      </c>
      <c r="L5" s="20" t="s">
        <v>65</v>
      </c>
      <c r="M5" s="1">
        <v>0.51</v>
      </c>
      <c r="N5" s="1"/>
      <c r="O5" s="36">
        <f>1-N5/M5</f>
        <v>1</v>
      </c>
      <c r="P5" s="2" t="s">
        <v>81</v>
      </c>
      <c r="Q5" s="2">
        <v>3.999305555555555</v>
      </c>
      <c r="R5" s="27">
        <v>3498.4625000000001</v>
      </c>
      <c r="S5" s="1" t="s">
        <v>61</v>
      </c>
      <c r="T5" s="56" t="s">
        <v>41</v>
      </c>
      <c r="U5" s="57" t="s">
        <v>42</v>
      </c>
      <c r="V5" s="58" t="s">
        <v>36</v>
      </c>
      <c r="W5" s="58" t="s">
        <v>34</v>
      </c>
    </row>
    <row r="6" spans="2:23" ht="18" customHeight="1">
      <c r="B6" s="16" t="s">
        <v>49</v>
      </c>
      <c r="C6" s="16" t="s">
        <v>48</v>
      </c>
      <c r="D6" s="16" t="s">
        <v>58</v>
      </c>
      <c r="E6" s="26" t="s">
        <v>44</v>
      </c>
      <c r="F6" s="16" t="s">
        <v>50</v>
      </c>
      <c r="G6" s="16" t="s">
        <v>52</v>
      </c>
      <c r="H6" s="22">
        <v>794.06</v>
      </c>
      <c r="I6" s="16" t="s">
        <v>50</v>
      </c>
      <c r="J6" s="16" t="s">
        <v>70</v>
      </c>
      <c r="K6" s="16" t="s">
        <v>52</v>
      </c>
      <c r="L6" s="20" t="s">
        <v>66</v>
      </c>
      <c r="M6" s="1">
        <v>0.33</v>
      </c>
      <c r="N6" s="1"/>
      <c r="O6" s="36">
        <f t="shared" ref="O6:O9" si="0">1-N6/M6</f>
        <v>1</v>
      </c>
      <c r="P6" s="2" t="s">
        <v>81</v>
      </c>
      <c r="Q6" s="2">
        <v>3.999305555555555</v>
      </c>
      <c r="R6" s="27">
        <v>2146.8962499999989</v>
      </c>
      <c r="S6" s="1" t="s">
        <v>61</v>
      </c>
      <c r="T6" s="56"/>
      <c r="U6" s="57"/>
      <c r="V6" s="58"/>
      <c r="W6" s="58"/>
    </row>
    <row r="7" spans="2:23" ht="18" customHeight="1">
      <c r="B7" s="16" t="s">
        <v>49</v>
      </c>
      <c r="C7" s="16" t="s">
        <v>48</v>
      </c>
      <c r="D7" s="16" t="s">
        <v>56</v>
      </c>
      <c r="E7" s="26" t="s">
        <v>45</v>
      </c>
      <c r="F7" s="16" t="s">
        <v>50</v>
      </c>
      <c r="G7" s="16" t="s">
        <v>53</v>
      </c>
      <c r="H7" s="22">
        <v>1290.5999999999999</v>
      </c>
      <c r="I7" s="16" t="s">
        <v>50</v>
      </c>
      <c r="J7" s="16" t="s">
        <v>70</v>
      </c>
      <c r="K7" s="16" t="s">
        <v>53</v>
      </c>
      <c r="L7" s="20" t="s">
        <v>67</v>
      </c>
      <c r="M7" s="1">
        <v>0.43</v>
      </c>
      <c r="N7" s="1"/>
      <c r="O7" s="36">
        <f t="shared" si="0"/>
        <v>1</v>
      </c>
      <c r="P7" s="2" t="s">
        <v>81</v>
      </c>
      <c r="Q7" s="2">
        <v>3.999305555555555</v>
      </c>
      <c r="R7" s="27">
        <v>1887.3800000000003</v>
      </c>
      <c r="S7" s="1" t="s">
        <v>61</v>
      </c>
      <c r="T7" s="56"/>
      <c r="U7" s="57"/>
      <c r="V7" s="58"/>
      <c r="W7" s="58"/>
    </row>
    <row r="8" spans="2:23" ht="18" customHeight="1">
      <c r="B8" s="16" t="s">
        <v>49</v>
      </c>
      <c r="C8" s="16" t="s">
        <v>48</v>
      </c>
      <c r="D8" s="16" t="s">
        <v>59</v>
      </c>
      <c r="E8" s="26" t="s">
        <v>46</v>
      </c>
      <c r="F8" s="16" t="s">
        <v>50</v>
      </c>
      <c r="G8" s="16" t="s">
        <v>54</v>
      </c>
      <c r="H8" s="22">
        <v>1725.56</v>
      </c>
      <c r="I8" s="16" t="s">
        <v>50</v>
      </c>
      <c r="J8" s="16" t="s">
        <v>70</v>
      </c>
      <c r="K8" s="16" t="s">
        <v>54</v>
      </c>
      <c r="L8" s="20" t="s">
        <v>68</v>
      </c>
      <c r="M8" s="1">
        <v>0.49</v>
      </c>
      <c r="N8" s="1"/>
      <c r="O8" s="36">
        <f t="shared" si="0"/>
        <v>1</v>
      </c>
      <c r="P8" s="2" t="s">
        <v>81</v>
      </c>
      <c r="Q8" s="2">
        <v>4.999305555555555</v>
      </c>
      <c r="R8" s="27">
        <v>1750.4681249999999</v>
      </c>
      <c r="S8" s="1" t="s">
        <v>61</v>
      </c>
      <c r="T8" s="56"/>
      <c r="U8" s="57"/>
      <c r="V8" s="58"/>
      <c r="W8" s="58"/>
    </row>
    <row r="9" spans="2:23" ht="18" customHeight="1">
      <c r="B9" s="16" t="s">
        <v>49</v>
      </c>
      <c r="C9" s="16" t="s">
        <v>48</v>
      </c>
      <c r="D9" s="16" t="s">
        <v>60</v>
      </c>
      <c r="E9" s="26" t="s">
        <v>47</v>
      </c>
      <c r="F9" s="16" t="s">
        <v>50</v>
      </c>
      <c r="G9" s="16" t="s">
        <v>55</v>
      </c>
      <c r="H9" s="22">
        <v>756.06</v>
      </c>
      <c r="I9" s="16" t="s">
        <v>50</v>
      </c>
      <c r="J9" s="16" t="s">
        <v>70</v>
      </c>
      <c r="K9" s="16" t="s">
        <v>55</v>
      </c>
      <c r="L9" s="20" t="s">
        <v>69</v>
      </c>
      <c r="M9" s="1">
        <v>0.34</v>
      </c>
      <c r="N9" s="1"/>
      <c r="O9" s="36">
        <f t="shared" si="0"/>
        <v>1</v>
      </c>
      <c r="P9" s="2" t="s">
        <v>81</v>
      </c>
      <c r="Q9" s="2">
        <v>3.999305555555555</v>
      </c>
      <c r="R9" s="27">
        <v>1668.4556250000003</v>
      </c>
      <c r="S9" s="1" t="s">
        <v>61</v>
      </c>
      <c r="T9" s="56"/>
      <c r="U9" s="57"/>
      <c r="V9" s="58"/>
      <c r="W9" s="58"/>
    </row>
  </sheetData>
  <mergeCells count="21">
    <mergeCell ref="T5:T9"/>
    <mergeCell ref="U5:U9"/>
    <mergeCell ref="V5:V9"/>
    <mergeCell ref="W5:W9"/>
    <mergeCell ref="E2:E4"/>
    <mergeCell ref="N2:N3"/>
    <mergeCell ref="O2:O4"/>
    <mergeCell ref="B1:W1"/>
    <mergeCell ref="P2:S3"/>
    <mergeCell ref="T2:T4"/>
    <mergeCell ref="U2:W3"/>
    <mergeCell ref="F3:F4"/>
    <mergeCell ref="G3:G4"/>
    <mergeCell ref="H3:H4"/>
    <mergeCell ref="I3:J3"/>
    <mergeCell ref="K3:L3"/>
    <mergeCell ref="B2:B4"/>
    <mergeCell ref="C2:C4"/>
    <mergeCell ref="F2:H2"/>
    <mergeCell ref="I2:M2"/>
    <mergeCell ref="D2:D4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8"/>
  <sheetViews>
    <sheetView workbookViewId="0">
      <selection activeCell="C17" sqref="C17"/>
    </sheetView>
  </sheetViews>
  <sheetFormatPr defaultColWidth="8.58203125" defaultRowHeight="13"/>
  <cols>
    <col min="1" max="2" width="8.58203125" style="28"/>
    <col min="3" max="3" width="18.83203125" style="28" customWidth="1"/>
    <col min="4" max="4" width="8.58203125" style="28"/>
    <col min="5" max="5" width="30" style="28" customWidth="1"/>
    <col min="6" max="6" width="16.58203125" style="28" customWidth="1"/>
    <col min="7" max="16384" width="8.58203125" style="28"/>
  </cols>
  <sheetData>
    <row r="2" spans="2:12">
      <c r="G2" s="62" t="s">
        <v>93</v>
      </c>
      <c r="H2" s="62"/>
      <c r="I2" s="62"/>
      <c r="J2" s="62"/>
      <c r="K2" s="62"/>
      <c r="L2" s="62"/>
    </row>
    <row r="3" spans="2:12" ht="26">
      <c r="B3" s="31" t="s">
        <v>84</v>
      </c>
      <c r="C3" s="31" t="s">
        <v>85</v>
      </c>
      <c r="D3" s="31" t="s">
        <v>82</v>
      </c>
      <c r="E3" s="32" t="s">
        <v>86</v>
      </c>
      <c r="F3" s="33" t="s">
        <v>83</v>
      </c>
      <c r="G3" s="31" t="s">
        <v>87</v>
      </c>
      <c r="H3" s="31" t="s">
        <v>88</v>
      </c>
      <c r="I3" s="31" t="s">
        <v>89</v>
      </c>
      <c r="J3" s="31" t="s">
        <v>90</v>
      </c>
      <c r="K3" s="31" t="s">
        <v>91</v>
      </c>
      <c r="L3" s="31" t="s">
        <v>92</v>
      </c>
    </row>
    <row r="4" spans="2:12">
      <c r="B4" s="29" t="s">
        <v>80</v>
      </c>
      <c r="C4" s="29" t="s">
        <v>70</v>
      </c>
      <c r="D4" s="29" t="s">
        <v>43</v>
      </c>
      <c r="E4" s="34" t="s">
        <v>65</v>
      </c>
      <c r="F4" s="30">
        <v>3498.4625000000001</v>
      </c>
      <c r="G4" s="30">
        <v>4198.1549999999997</v>
      </c>
      <c r="H4" s="30">
        <v>3848.3087500000006</v>
      </c>
      <c r="I4" s="30">
        <v>4548.0012500000003</v>
      </c>
      <c r="J4" s="30">
        <v>4897.8474999999999</v>
      </c>
      <c r="K4" s="30">
        <v>5247.6937500000004</v>
      </c>
      <c r="L4" s="30">
        <v>5597.5400000000009</v>
      </c>
    </row>
    <row r="5" spans="2:12">
      <c r="B5" s="29" t="s">
        <v>80</v>
      </c>
      <c r="C5" s="29" t="s">
        <v>70</v>
      </c>
      <c r="D5" s="29" t="s">
        <v>44</v>
      </c>
      <c r="E5" s="34" t="s">
        <v>66</v>
      </c>
      <c r="F5" s="30">
        <v>2146.8962499999989</v>
      </c>
      <c r="G5" s="30">
        <v>2576.2754999999984</v>
      </c>
      <c r="H5" s="30">
        <v>2361.5858749999989</v>
      </c>
      <c r="I5" s="30">
        <v>2790.9651249999988</v>
      </c>
      <c r="J5" s="30">
        <v>3005.6547499999983</v>
      </c>
      <c r="K5" s="30">
        <v>3220.3443749999983</v>
      </c>
      <c r="L5" s="30">
        <v>3435.0339999999983</v>
      </c>
    </row>
    <row r="6" spans="2:12">
      <c r="B6" s="29" t="s">
        <v>80</v>
      </c>
      <c r="C6" s="29" t="s">
        <v>70</v>
      </c>
      <c r="D6" s="29" t="s">
        <v>45</v>
      </c>
      <c r="E6" s="34" t="s">
        <v>67</v>
      </c>
      <c r="F6" s="30">
        <v>1887.3800000000003</v>
      </c>
      <c r="G6" s="30">
        <v>2264.8560000000002</v>
      </c>
      <c r="H6" s="30">
        <v>2076.1180000000004</v>
      </c>
      <c r="I6" s="30">
        <v>2453.5940000000005</v>
      </c>
      <c r="J6" s="30">
        <v>2642.3320000000003</v>
      </c>
      <c r="K6" s="30">
        <v>2831.0700000000006</v>
      </c>
      <c r="L6" s="30">
        <v>3019.8080000000009</v>
      </c>
    </row>
    <row r="7" spans="2:12">
      <c r="B7" s="29" t="s">
        <v>80</v>
      </c>
      <c r="C7" s="29" t="s">
        <v>70</v>
      </c>
      <c r="D7" s="29" t="s">
        <v>46</v>
      </c>
      <c r="E7" s="34" t="s">
        <v>68</v>
      </c>
      <c r="F7" s="30">
        <v>1750.4681249999999</v>
      </c>
      <c r="G7" s="30">
        <v>2100.5617499999998</v>
      </c>
      <c r="H7" s="30">
        <v>1925.5149375000001</v>
      </c>
      <c r="I7" s="30">
        <v>2275.6085625000001</v>
      </c>
      <c r="J7" s="30">
        <v>2450.6553749999998</v>
      </c>
      <c r="K7" s="30">
        <v>2625.7021875</v>
      </c>
      <c r="L7" s="30">
        <v>2800.7489999999998</v>
      </c>
    </row>
    <row r="8" spans="2:12">
      <c r="B8" s="29" t="s">
        <v>80</v>
      </c>
      <c r="C8" s="29" t="s">
        <v>70</v>
      </c>
      <c r="D8" s="29" t="s">
        <v>47</v>
      </c>
      <c r="E8" s="34" t="s">
        <v>69</v>
      </c>
      <c r="F8" s="30">
        <v>1668.4556250000003</v>
      </c>
      <c r="G8" s="30">
        <v>2002.1467500000003</v>
      </c>
      <c r="H8" s="30">
        <v>1835.3011875000004</v>
      </c>
      <c r="I8" s="30">
        <v>2168.9923125000005</v>
      </c>
      <c r="J8" s="30">
        <v>2335.8378750000002</v>
      </c>
      <c r="K8" s="30">
        <v>2502.6834375000003</v>
      </c>
      <c r="L8" s="30">
        <v>2669.5290000000005</v>
      </c>
    </row>
  </sheetData>
  <mergeCells count="1">
    <mergeCell ref="G2:L2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6"/>
  <sheetViews>
    <sheetView workbookViewId="0">
      <selection activeCell="D7" sqref="C7:D7"/>
    </sheetView>
  </sheetViews>
  <sheetFormatPr defaultRowHeight="14"/>
  <cols>
    <col min="3" max="3" width="17.5" style="17" customWidth="1"/>
    <col min="4" max="4" width="8.58203125" style="17"/>
  </cols>
  <sheetData>
    <row r="4" spans="3:4">
      <c r="C4" s="17" t="s">
        <v>62</v>
      </c>
      <c r="D4" s="17">
        <v>2</v>
      </c>
    </row>
    <row r="5" spans="3:4">
      <c r="C5" s="17" t="s">
        <v>63</v>
      </c>
      <c r="D5" s="17">
        <v>3</v>
      </c>
    </row>
    <row r="6" spans="3:4">
      <c r="C6" s="17" t="s">
        <v>64</v>
      </c>
      <c r="D6" s="17">
        <v>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招标信息采集</vt:lpstr>
      <vt:lpstr>标的基础信息</vt:lpstr>
      <vt:lpstr>半年货量预测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2024-11-12T07:06:33Z</dcterms:modified>
</cp:coreProperties>
</file>