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 activeTab="1"/>
  </bookViews>
  <sheets>
    <sheet name="附件-分销发货力资" sheetId="25" state="hidden" r:id="rId1"/>
    <sheet name="10月产品下货" sheetId="41" r:id="rId2"/>
    <sheet name="10月物料下货" sheetId="40" r:id="rId3"/>
    <sheet name="10月分销发货打包" sheetId="39" r:id="rId4"/>
    <sheet name="10分销发货贴箱唛" sheetId="38" r:id="rId5"/>
    <sheet name="10月产品上货" sheetId="37" r:id="rId6"/>
    <sheet name="10月回收纸箱数量" sheetId="36" r:id="rId7"/>
    <sheet name="5月产品下货" sheetId="35" r:id="rId8"/>
    <sheet name="5月物料下货" sheetId="34" r:id="rId9"/>
    <sheet name="5月产品上货" sheetId="33" r:id="rId10"/>
    <sheet name="5月分销发货打包" sheetId="32" r:id="rId11"/>
    <sheet name="5月分销发货贴箱唛" sheetId="31" r:id="rId12"/>
    <sheet name="5月回收纸箱数量" sheetId="30" r:id="rId13"/>
    <sheet name="6月回收纸箱数量" sheetId="29" r:id="rId14"/>
    <sheet name="6月产品下货" sheetId="28" r:id="rId15"/>
    <sheet name="6月物料下货" sheetId="27" r:id="rId16"/>
    <sheet name="6月产品上货" sheetId="26" r:id="rId17"/>
    <sheet name="7月产品上货" sheetId="2" r:id="rId18"/>
    <sheet name="7月物料下货" sheetId="10" r:id="rId19"/>
    <sheet name="7月产品下货" sheetId="9" r:id="rId20"/>
    <sheet name="7月回收纸箱数量" sheetId="12" r:id="rId21"/>
    <sheet name="8月产品上货" sheetId="13" r:id="rId22"/>
    <sheet name="8月产品下货" sheetId="14" r:id="rId23"/>
    <sheet name="8月物料下货" sheetId="15" r:id="rId24"/>
    <sheet name="8月分销商贴箱唛" sheetId="16" r:id="rId25"/>
    <sheet name="8月分销发货打包" sheetId="17" r:id="rId26"/>
    <sheet name="8月回收纸箱数量" sheetId="18" r:id="rId27"/>
    <sheet name="9月产品上货" sheetId="19" r:id="rId28"/>
    <sheet name="9月物料下货" sheetId="20" r:id="rId29"/>
    <sheet name="9月产品下货" sheetId="21" r:id="rId30"/>
    <sheet name="9月分销商贴箱唛" sheetId="22" r:id="rId31"/>
    <sheet name="9月分销发货打包" sheetId="23" r:id="rId32"/>
    <sheet name="9月回收纸箱数量" sheetId="24" r:id="rId33"/>
  </sheets>
  <definedNames>
    <definedName name="_xlnm._FilterDatabase" localSheetId="0" hidden="1">'附件-分销发货力资'!$A$2:$G$51</definedName>
    <definedName name="_xlnm._FilterDatabase" localSheetId="1" hidden="1">'10月产品下货'!$A$1:$L$194</definedName>
    <definedName name="_xlnm._FilterDatabase" localSheetId="2" hidden="1">'10月物料下货'!$A$1:$M$29</definedName>
    <definedName name="_xlnm._FilterDatabase" localSheetId="3" hidden="1">'10月分销发货打包'!$A$2:$E$8</definedName>
    <definedName name="_xlnm._FilterDatabase" localSheetId="4" hidden="1">'10分销发货贴箱唛'!$A$2:$E$11</definedName>
    <definedName name="_xlnm._FilterDatabase" localSheetId="5" hidden="1">'10月产品上货'!$A$1:$E$61</definedName>
    <definedName name="_xlnm._FilterDatabase" localSheetId="7" hidden="1">'5月产品下货'!$A$1:$L$154</definedName>
    <definedName name="_xlnm._FilterDatabase" localSheetId="8" hidden="1">'5月物料下货'!$A$1:$M$31</definedName>
    <definedName name="_xlnm._FilterDatabase" localSheetId="9" hidden="1">'5月产品上货'!$A$2:$E$73</definedName>
    <definedName name="_xlnm._FilterDatabase" localSheetId="10" hidden="1">'5月分销发货打包'!$A$2:$E$8</definedName>
    <definedName name="_xlnm._FilterDatabase" localSheetId="11" hidden="1">'5月分销发货贴箱唛'!$A$2:$E$8</definedName>
    <definedName name="_xlnm._FilterDatabase" localSheetId="14" hidden="1">'6月产品下货'!$A$1:$L$181</definedName>
    <definedName name="_xlnm._FilterDatabase" localSheetId="15" hidden="1">'6月物料下货'!$A$1:$M$25</definedName>
    <definedName name="_xlnm._FilterDatabase" localSheetId="16" hidden="1">'6月产品上货'!$A$2:$E$51</definedName>
    <definedName name="_xlnm._FilterDatabase" localSheetId="17" hidden="1">'7月产品上货'!$A$2:$E$60</definedName>
    <definedName name="_xlnm._FilterDatabase" localSheetId="18" hidden="1">'7月物料下货'!$A$1:$M$21</definedName>
    <definedName name="_xlnm._FilterDatabase" localSheetId="19" hidden="1">'7月产品下货'!$A$1:$L$221</definedName>
    <definedName name="_xlnm._FilterDatabase" localSheetId="22" hidden="1">'8月产品下货'!$A$1:$M$250</definedName>
    <definedName name="_xlnm._FilterDatabase" localSheetId="23" hidden="1">'8月物料下货'!$A$2:$M$37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夏红（桑田）</author>
  </authors>
  <commentList>
    <comment ref="D12" authorId="0">
      <text>
        <r>
          <rPr>
            <b/>
            <sz val="9"/>
            <rFont val="宋体"/>
            <charset val="134"/>
          </rPr>
          <t>夏红（桑田）:</t>
        </r>
        <r>
          <rPr>
            <sz val="9"/>
            <rFont val="宋体"/>
            <charset val="134"/>
          </rPr>
          <t xml:space="preserve">
实际发180.74件</t>
        </r>
      </text>
    </comment>
  </commentList>
</comments>
</file>

<file path=xl/comments2.xml><?xml version="1.0" encoding="utf-8"?>
<comments xmlns="http://schemas.openxmlformats.org/spreadsheetml/2006/main">
  <authors>
    <author>夏红（桑田）</author>
  </authors>
  <commentList>
    <comment ref="D7" authorId="0">
      <text>
        <r>
          <rPr>
            <b/>
            <sz val="9"/>
            <rFont val="宋体"/>
            <charset val="134"/>
          </rPr>
          <t>夏红（桑田）:</t>
        </r>
        <r>
          <rPr>
            <sz val="9"/>
            <rFont val="宋体"/>
            <charset val="134"/>
          </rPr>
          <t xml:space="preserve">
此票802件，其中400件是物流公司自己上货，不结算力资</t>
        </r>
      </text>
    </comment>
  </commentList>
</comments>
</file>

<file path=xl/sharedStrings.xml><?xml version="1.0" encoding="utf-8"?>
<sst xmlns="http://schemas.openxmlformats.org/spreadsheetml/2006/main" count="8954" uniqueCount="1297">
  <si>
    <t>6月分销发货统计表</t>
  </si>
  <si>
    <t>序号</t>
  </si>
  <si>
    <t>日期</t>
  </si>
  <si>
    <t>客户</t>
  </si>
  <si>
    <t>数量（件）</t>
  </si>
  <si>
    <t>单价（元/件）</t>
  </si>
  <si>
    <t>王炯</t>
  </si>
  <si>
    <t>陈兴元</t>
  </si>
  <si>
    <t>备注</t>
  </si>
  <si>
    <t>淮南云趣电子商务有限公司</t>
  </si>
  <si>
    <t>重庆伴友科技有限公司</t>
  </si>
  <si>
    <t>上海妞妞食品有限公司（贵州仓）</t>
  </si>
  <si>
    <t>上海妞妞食品有限公司（衡阳仓）</t>
  </si>
  <si>
    <t>焦作市贡副贸易有限公司</t>
  </si>
  <si>
    <t>重庆百畅物流有限责任公司</t>
  </si>
  <si>
    <t>王炯个人</t>
  </si>
  <si>
    <t>常州市艾德莱特国际贸易有限公司</t>
  </si>
  <si>
    <t>王炯休息</t>
  </si>
  <si>
    <t>四川味语堂电子商务有限公司</t>
  </si>
  <si>
    <t>抖音超市</t>
  </si>
  <si>
    <t>浙江紫微酒店管理有限公司</t>
  </si>
  <si>
    <t>重庆亿品云集电子商务有限公司</t>
  </si>
  <si>
    <t>淘工厂</t>
  </si>
  <si>
    <t>6月18</t>
  </si>
  <si>
    <t>重庆佰草味电子商务有限公司</t>
  </si>
  <si>
    <t>上海新成食品有限公司</t>
  </si>
  <si>
    <t>重庆壹诺食品有限公司</t>
  </si>
  <si>
    <t>陈兴元休息</t>
  </si>
  <si>
    <t>杭州安小乙进出口有限公司</t>
  </si>
  <si>
    <t>焦作牛益牛食品有限公司</t>
  </si>
  <si>
    <t>上海妞妞食品有限公司</t>
  </si>
  <si>
    <t>合计</t>
  </si>
  <si>
    <t>桑田食客公司仓库下货搬运费明细表2024年10月</t>
  </si>
  <si>
    <t>单据编号</t>
  </si>
  <si>
    <t>物料编码</t>
  </si>
  <si>
    <t>物料名称</t>
  </si>
  <si>
    <t>单位</t>
  </si>
  <si>
    <t>调入数量</t>
  </si>
  <si>
    <t>搬运数量</t>
  </si>
  <si>
    <t>调出仓库</t>
  </si>
  <si>
    <t>调入仓库</t>
  </si>
  <si>
    <t>单价</t>
  </si>
  <si>
    <t>总额</t>
  </si>
  <si>
    <t>FBDR049279</t>
  </si>
  <si>
    <t>2024/10/31</t>
  </si>
  <si>
    <t>4.1.827</t>
  </si>
  <si>
    <t>原味榨菜片（国潮版）70g×100</t>
  </si>
  <si>
    <t>件</t>
  </si>
  <si>
    <t>华民榨菜厂仓库</t>
  </si>
  <si>
    <t>乌江电商仓库</t>
  </si>
  <si>
    <t>FBDR049278</t>
  </si>
  <si>
    <t>4.1.206</t>
  </si>
  <si>
    <t>榨菜碎粒80g×100</t>
  </si>
  <si>
    <t>FBDR049277</t>
  </si>
  <si>
    <t>FBDR049161</t>
  </si>
  <si>
    <t>2024/10/29</t>
  </si>
  <si>
    <t>4.1.022</t>
  </si>
  <si>
    <t>微辣榨菜丝（量贩）30g×10×25</t>
  </si>
  <si>
    <t>华安榨菜厂仓库</t>
  </si>
  <si>
    <t>FBDR049160</t>
  </si>
  <si>
    <t>4.1.021</t>
  </si>
  <si>
    <t>微辣榨菜丝30g×250</t>
  </si>
  <si>
    <t>FBDR049159</t>
  </si>
  <si>
    <t>4.1.020</t>
  </si>
  <si>
    <t>清淡榨菜丝（量贩）30g×10×25</t>
  </si>
  <si>
    <t>FBDR049155</t>
  </si>
  <si>
    <t>4.1.812</t>
  </si>
  <si>
    <t>脆口榨菜芯（国潮版·箱中箱）120g×16×3</t>
  </si>
  <si>
    <t>华富榨菜厂仓库</t>
  </si>
  <si>
    <t>FBDR049154</t>
  </si>
  <si>
    <t>4.12.002</t>
  </si>
  <si>
    <t>青椒榨菜酱188g×12瓶/件</t>
  </si>
  <si>
    <t>4.1.829</t>
  </si>
  <si>
    <t>脆口榨菜芯（国潮版·量贩）22g×12×20</t>
  </si>
  <si>
    <t>4.1.760</t>
  </si>
  <si>
    <t>榨菜碎粒（麻辣味）800g×10</t>
  </si>
  <si>
    <t>FBDR049153</t>
  </si>
  <si>
    <t>4.4.001</t>
  </si>
  <si>
    <t>乌江榨菜调味液800ml×12</t>
  </si>
  <si>
    <t>华凤酱油库</t>
  </si>
  <si>
    <t>FBDR049143</t>
  </si>
  <si>
    <t>FBDR049104</t>
  </si>
  <si>
    <t>FBDR049103</t>
  </si>
  <si>
    <t>FBDR049102</t>
  </si>
  <si>
    <t>2024/10/27</t>
  </si>
  <si>
    <t>4.1.825</t>
  </si>
  <si>
    <t>鲜爽榨菜芯（国潮版）70g×100</t>
  </si>
  <si>
    <t>FBDR049056</t>
  </si>
  <si>
    <t>2024/10/26</t>
  </si>
  <si>
    <t>FBDR049055</t>
  </si>
  <si>
    <t>4.1.024</t>
  </si>
  <si>
    <t>乌江麻辣脆口榨菜芯（量贩）30g×10×25</t>
  </si>
  <si>
    <t>FBDR049052</t>
  </si>
  <si>
    <t>FBDR049051</t>
  </si>
  <si>
    <t>FBDR049026</t>
  </si>
  <si>
    <t>FBDR049008</t>
  </si>
  <si>
    <t>2024/10/25</t>
  </si>
  <si>
    <t>FBDR049007</t>
  </si>
  <si>
    <t>FBDR049006</t>
  </si>
  <si>
    <t>FBDR049005</t>
  </si>
  <si>
    <t>FBDR048995</t>
  </si>
  <si>
    <t>4.1.019</t>
  </si>
  <si>
    <t>清淡榨菜丝30g×250</t>
  </si>
  <si>
    <t>FBDR048972</t>
  </si>
  <si>
    <t>2024/10/24</t>
  </si>
  <si>
    <t>FBDR048971</t>
  </si>
  <si>
    <t>FBDR048970</t>
  </si>
  <si>
    <t>FBDR048969</t>
  </si>
  <si>
    <t>FBDR048953</t>
  </si>
  <si>
    <t>4.9.127</t>
  </si>
  <si>
    <t>爆炒酸菜30gx300</t>
  </si>
  <si>
    <t>产品库</t>
  </si>
  <si>
    <t>4.9.126</t>
  </si>
  <si>
    <t>爆炒外婆菜30gx300</t>
  </si>
  <si>
    <t>FBDR048952</t>
  </si>
  <si>
    <t>FBDR048949</t>
  </si>
  <si>
    <t>4.9.125</t>
  </si>
  <si>
    <t>爆炒豇豆30gx300</t>
  </si>
  <si>
    <t>FBDR048907</t>
  </si>
  <si>
    <t>2024/10/22</t>
  </si>
  <si>
    <t>4.1.839</t>
  </si>
  <si>
    <t>调味菜·开味榨菜丝 800g×10</t>
  </si>
  <si>
    <t>华舞榨菜厂仓库</t>
  </si>
  <si>
    <t>4.1.838</t>
  </si>
  <si>
    <t>调味菜·原味榨菜丝 800g×10</t>
  </si>
  <si>
    <t>FBDR048899</t>
  </si>
  <si>
    <t>2024/10/21</t>
  </si>
  <si>
    <t>4.1.026</t>
  </si>
  <si>
    <t>乌江鲜脆榨菜丝（量贩）30g×10×25</t>
  </si>
  <si>
    <t>FBDR048898</t>
  </si>
  <si>
    <t>2024/10/20</t>
  </si>
  <si>
    <t>FBDR048897</t>
  </si>
  <si>
    <t>FBDR048896</t>
  </si>
  <si>
    <t>FBDR048894</t>
  </si>
  <si>
    <t>4.1.025</t>
  </si>
  <si>
    <t>乌江鲜脆榨菜丝30g×250</t>
  </si>
  <si>
    <t>FBDR048891</t>
  </si>
  <si>
    <t>FBDR048812</t>
  </si>
  <si>
    <t>2024/10/19</t>
  </si>
  <si>
    <t>4.1.738</t>
  </si>
  <si>
    <t>礼盒老榨菜358g×3×4盒</t>
  </si>
  <si>
    <t>白鹤梁榨菜厂仓库</t>
  </si>
  <si>
    <t>FBDR048811</t>
  </si>
  <si>
    <t>4.1.736</t>
  </si>
  <si>
    <t>礼盒口口脆80g×16×8盒</t>
  </si>
  <si>
    <t>FBDR048810</t>
  </si>
  <si>
    <t>4.1.740</t>
  </si>
  <si>
    <t>礼品微辣榨菜丝80g×40×4盒</t>
  </si>
  <si>
    <t>FBDR048809</t>
  </si>
  <si>
    <t>4.1.865</t>
  </si>
  <si>
    <t>乌江有礼(240g+188gX4)X4</t>
  </si>
  <si>
    <t>未来产品车间</t>
  </si>
  <si>
    <t>FBDR048807</t>
  </si>
  <si>
    <t>FBDR048784</t>
  </si>
  <si>
    <t>FBDR048781</t>
  </si>
  <si>
    <t>FBDR048760</t>
  </si>
  <si>
    <t>2024/10/18</t>
  </si>
  <si>
    <t>FBDR048759</t>
  </si>
  <si>
    <t>FBDR048758</t>
  </si>
  <si>
    <t>FBDR048744</t>
  </si>
  <si>
    <t>2024/10/17</t>
  </si>
  <si>
    <t>4.1.734</t>
  </si>
  <si>
    <t>袋装礼盒全家欢80g×16×8盒</t>
  </si>
  <si>
    <t>FBDR048735</t>
  </si>
  <si>
    <t>FBDR048734</t>
  </si>
  <si>
    <t>FBDR048733</t>
  </si>
  <si>
    <t>4.1.755</t>
  </si>
  <si>
    <t>脆口榨菜芯22g×300</t>
  </si>
  <si>
    <t>FBDR048732</t>
  </si>
  <si>
    <t>FBDR048731</t>
  </si>
  <si>
    <t>FBDR048730</t>
  </si>
  <si>
    <t>FBDR048729</t>
  </si>
  <si>
    <t>FBDR048721</t>
  </si>
  <si>
    <t>4.6.050</t>
  </si>
  <si>
    <t>泡萝卜丝（辽宁）60g×100</t>
  </si>
  <si>
    <t>辽宁库</t>
  </si>
  <si>
    <t>FBDR048713</t>
  </si>
  <si>
    <t>2024/10/15</t>
  </si>
  <si>
    <t>4.1.818</t>
  </si>
  <si>
    <t>红油榨菜丝（国潮版）80g×100</t>
  </si>
  <si>
    <t>华龙榨菜厂仓库</t>
  </si>
  <si>
    <t>FBDR048677</t>
  </si>
  <si>
    <t>4.6.010</t>
  </si>
  <si>
    <t>鲜香味凉拌海带丝70g×100</t>
  </si>
  <si>
    <t>邱家虚拟库</t>
  </si>
  <si>
    <t>FBDR048676</t>
  </si>
  <si>
    <t>FBDR048675</t>
  </si>
  <si>
    <t>FBDR048654</t>
  </si>
  <si>
    <t>2024/10/14</t>
  </si>
  <si>
    <t>4.1.804</t>
  </si>
  <si>
    <t>鲜脆榨菜丝-轻盐（国潮版·全国版）70g×100</t>
  </si>
  <si>
    <t>FBDR048653</t>
  </si>
  <si>
    <t>4.6.025</t>
  </si>
  <si>
    <t>瓶装酱脆萝卜230g×12</t>
  </si>
  <si>
    <t>4.9.111</t>
  </si>
  <si>
    <t>乌江瓶装红油榨菜300g×12</t>
  </si>
  <si>
    <t>4.9.107</t>
  </si>
  <si>
    <t>乌江瓶装开味榨菜300g×12</t>
  </si>
  <si>
    <t>4.9.104</t>
  </si>
  <si>
    <t>乌江瓶装泡豇豆300g×12</t>
  </si>
  <si>
    <t>FBDR048652</t>
  </si>
  <si>
    <t>4.1.729</t>
  </si>
  <si>
    <t>瓶装精品榨菜150g×6×4盒</t>
  </si>
  <si>
    <t>FBDR048651</t>
  </si>
  <si>
    <t>4.1.733</t>
  </si>
  <si>
    <t>听装精品全家欢150g×6×4盒</t>
  </si>
  <si>
    <t>FBDR048645</t>
  </si>
  <si>
    <t>FBDR048644</t>
  </si>
  <si>
    <t>FBDR048643</t>
  </si>
  <si>
    <t>2024/10/13</t>
  </si>
  <si>
    <t>FBDR048642</t>
  </si>
  <si>
    <t>FBDR048641</t>
  </si>
  <si>
    <t>FBDR048465</t>
  </si>
  <si>
    <t>FBDR048464</t>
  </si>
  <si>
    <t>FBDR048463</t>
  </si>
  <si>
    <t>FBDR048462</t>
  </si>
  <si>
    <t>FBDR048461</t>
  </si>
  <si>
    <t>FBDR048460</t>
  </si>
  <si>
    <t>FBDR048459</t>
  </si>
  <si>
    <t>FBDR048458</t>
  </si>
  <si>
    <t>FBDR048456</t>
  </si>
  <si>
    <t>FBDR048455</t>
  </si>
  <si>
    <t>2024/10/1</t>
  </si>
  <si>
    <t>FBDR048454</t>
  </si>
  <si>
    <t>FBDR048453</t>
  </si>
  <si>
    <t>4.1.822</t>
  </si>
  <si>
    <t>微辣榨菜丝（国潮版）80g×100</t>
  </si>
  <si>
    <t>FBDR048452</t>
  </si>
  <si>
    <t>FBDR048451</t>
  </si>
  <si>
    <t>FBDR048430</t>
  </si>
  <si>
    <t>2024/10/9</t>
  </si>
  <si>
    <t>FBDR048429</t>
  </si>
  <si>
    <t>FBDR048428</t>
  </si>
  <si>
    <t>FBDR048405</t>
  </si>
  <si>
    <t>2024/10/8</t>
  </si>
  <si>
    <t>FBDR048404</t>
  </si>
  <si>
    <t>4.6.054</t>
  </si>
  <si>
    <t>麻辣萝卜干（量贩·辽宁）30g×10×25</t>
  </si>
  <si>
    <t>4.6.048</t>
  </si>
  <si>
    <t>泡萝卜丁（辽宁）60g×100</t>
  </si>
  <si>
    <t>4.6.045</t>
  </si>
  <si>
    <t>麻辣萝卜干（辽宁）60g×100</t>
  </si>
  <si>
    <t>4.6.042</t>
  </si>
  <si>
    <t>脆口萝卜丁（量贩·辽宁）22g×12×20</t>
  </si>
  <si>
    <t>4.6.043</t>
  </si>
  <si>
    <t>脆口萝卜丁（辽宁）120g×48</t>
  </si>
  <si>
    <t>4.6.041</t>
  </si>
  <si>
    <t>脆口萝卜丁（辽宁）22g×300</t>
  </si>
  <si>
    <t>FBDR048384</t>
  </si>
  <si>
    <t>2024/10/7</t>
  </si>
  <si>
    <t>4.1.404</t>
  </si>
  <si>
    <t>全形榨菜300g×50</t>
  </si>
  <si>
    <t>FBDR048383</t>
  </si>
  <si>
    <t>FBDR048382</t>
  </si>
  <si>
    <t>FBDR048380</t>
  </si>
  <si>
    <t>FBDR048369</t>
  </si>
  <si>
    <t>FBDR048368</t>
  </si>
  <si>
    <t>FBDR048362</t>
  </si>
  <si>
    <t>2024/10/5</t>
  </si>
  <si>
    <t>FBDR048359</t>
  </si>
  <si>
    <t>FBDR048358</t>
  </si>
  <si>
    <t>FBDR048348</t>
  </si>
  <si>
    <t>2024/9/30</t>
  </si>
  <si>
    <t>4.1.820</t>
  </si>
  <si>
    <t>清淡榨菜丝（国潮版）80g×100</t>
  </si>
  <si>
    <t>FBDR048347</t>
  </si>
  <si>
    <t>4.1.817</t>
  </si>
  <si>
    <t>古坛榨菜丝（国潮版）80g×100</t>
  </si>
  <si>
    <t>FBDR048346</t>
  </si>
  <si>
    <t>4.1.438</t>
  </si>
  <si>
    <t>清淡榨菜丝（箱中箱）80g×25×4</t>
  </si>
  <si>
    <t>4.1.436</t>
  </si>
  <si>
    <t>微辣榨菜丝（箱中箱）80g×25×4</t>
  </si>
  <si>
    <t>FBDR048345</t>
  </si>
  <si>
    <t>FBDR048344</t>
  </si>
  <si>
    <t>FBDR048343</t>
  </si>
  <si>
    <t>FBDR048330</t>
  </si>
  <si>
    <t>FBDR048329</t>
  </si>
  <si>
    <t>FBDR048328</t>
  </si>
  <si>
    <t>4.1.878</t>
  </si>
  <si>
    <t>1kg沉香榨菜（50g*20）/盒*4盒/件</t>
  </si>
  <si>
    <t>FBDR048327</t>
  </si>
  <si>
    <t>FBDR048326</t>
  </si>
  <si>
    <t>FBDR048325</t>
  </si>
  <si>
    <t>4.6.009</t>
  </si>
  <si>
    <t>野山椒味凉拌海带丝70g×100</t>
  </si>
  <si>
    <t>FBDR048324</t>
  </si>
  <si>
    <t>4.6.011</t>
  </si>
  <si>
    <t>鲜香味凉拌海带丝50g×100</t>
  </si>
  <si>
    <t>FBDR048323</t>
  </si>
  <si>
    <t>FBDR048320</t>
  </si>
  <si>
    <t>FBDR048319</t>
  </si>
  <si>
    <t>FBDR048318</t>
  </si>
  <si>
    <t>4.1.824</t>
  </si>
  <si>
    <t>鲜榨菜片（国潮版）80g×100</t>
  </si>
  <si>
    <t>FBDR048317</t>
  </si>
  <si>
    <t>FBDR048316</t>
  </si>
  <si>
    <t>FBDR048315</t>
  </si>
  <si>
    <t>4.1.811</t>
  </si>
  <si>
    <t>脆口榨菜芯（国潮版）120g×48</t>
  </si>
  <si>
    <t>白鹤梁榨菜厂脆口车间</t>
  </si>
  <si>
    <t>FBDR048314</t>
  </si>
  <si>
    <t>FBDR048313</t>
  </si>
  <si>
    <t>4.1.816</t>
  </si>
  <si>
    <t>脆口榨菜芯（国潮版）88g×100</t>
  </si>
  <si>
    <t>FBDR048312</t>
  </si>
  <si>
    <t>FBDR048311</t>
  </si>
  <si>
    <t>FBDR048310</t>
  </si>
  <si>
    <t>统计人员签字：</t>
  </si>
  <si>
    <t>搬运人员签字确认：</t>
  </si>
  <si>
    <t>仓储组长审核签字：</t>
  </si>
  <si>
    <t xml:space="preserve">桑田食客公司仓库下货搬运费明细表2024年10月    </t>
  </si>
  <si>
    <t>入库日期</t>
  </si>
  <si>
    <t>供应商</t>
  </si>
  <si>
    <t>规格</t>
  </si>
  <si>
    <t>实收数量</t>
  </si>
  <si>
    <t>搬运数量（件）</t>
  </si>
  <si>
    <t>CGRK571369</t>
  </si>
  <si>
    <t>重庆理想包装有限责任公司</t>
  </si>
  <si>
    <t>2.2.2.408</t>
  </si>
  <si>
    <t>乌江电商小规格纸箱243*133*160mm</t>
  </si>
  <si>
    <t>套</t>
  </si>
  <si>
    <t>CGRK570462</t>
  </si>
  <si>
    <t>2024/10/30</t>
  </si>
  <si>
    <t>2.2.2.364</t>
  </si>
  <si>
    <t>乌江电商9号纸箱195*105*135mm</t>
  </si>
  <si>
    <t>CGRK570459</t>
  </si>
  <si>
    <t>CGRK570457</t>
  </si>
  <si>
    <t>2024/10/28</t>
  </si>
  <si>
    <t>CGRK570456</t>
  </si>
  <si>
    <t>CGRK570455</t>
  </si>
  <si>
    <t>成都成田凯达新材料科技有限公司</t>
  </si>
  <si>
    <t>2.2.1.663</t>
  </si>
  <si>
    <t>珠光膜覆膜袋</t>
  </si>
  <si>
    <t>个</t>
  </si>
  <si>
    <t>CGRK570454</t>
  </si>
  <si>
    <t>2.2.1.629</t>
  </si>
  <si>
    <t>CGRK570453</t>
  </si>
  <si>
    <t>CGRK569259</t>
  </si>
  <si>
    <t>CGRK568708</t>
  </si>
  <si>
    <t>2.2.2.368</t>
  </si>
  <si>
    <t>乌江电商（新版）新一号纸箱265*155*195mm</t>
  </si>
  <si>
    <t>CGRK568005</t>
  </si>
  <si>
    <t>CGRK567999</t>
  </si>
  <si>
    <t>CGRK567998</t>
  </si>
  <si>
    <t>CGRK567997</t>
  </si>
  <si>
    <t>CGRK567492</t>
  </si>
  <si>
    <t>桑田食客网购物资综合户</t>
  </si>
  <si>
    <t>2.2.6.010</t>
  </si>
  <si>
    <t>气泡膜260*500*10</t>
  </si>
  <si>
    <t>千克</t>
  </si>
  <si>
    <t>CGRK567427</t>
  </si>
  <si>
    <t>重庆洪洲包装材料有限公司</t>
  </si>
  <si>
    <t>2.2.6.012</t>
  </si>
  <si>
    <t>珍珠棉盒子方2（215*115*135mm）</t>
  </si>
  <si>
    <t>CGRK567405</t>
  </si>
  <si>
    <t>CGRK567083</t>
  </si>
  <si>
    <t>CGRK567007</t>
  </si>
  <si>
    <t>CGRK566953</t>
  </si>
  <si>
    <t>CGRK566948</t>
  </si>
  <si>
    <t>CGRK566879</t>
  </si>
  <si>
    <t>CGRK566483</t>
  </si>
  <si>
    <t>CGRK566482</t>
  </si>
  <si>
    <t>CGRK566481</t>
  </si>
  <si>
    <t>CGRK566267</t>
  </si>
  <si>
    <t>10月分销发货打包统计表</t>
  </si>
  <si>
    <t>广州市欧深供应链管理有限公司</t>
  </si>
  <si>
    <t>10月分销发货贴箱唛统计表</t>
  </si>
  <si>
    <t>10月分销发货统计表</t>
  </si>
  <si>
    <t>衡阳创凯电子商务有限责任公司</t>
  </si>
  <si>
    <t>爱辉区江忆生活超市</t>
  </si>
  <si>
    <t>北京源中福商贸有限公司</t>
  </si>
  <si>
    <t>深圳市骞腾科技有限公司</t>
  </si>
  <si>
    <t>上海妞妞食品有限公司发货</t>
  </si>
  <si>
    <t>10月31</t>
  </si>
  <si>
    <t>10月回收纸箱</t>
  </si>
  <si>
    <t>5000个</t>
  </si>
  <si>
    <t>桑田食客公司仓库下货搬运费明细表2024年5月</t>
  </si>
  <si>
    <t>FBDR043957</t>
  </si>
  <si>
    <t>2024/5/31</t>
  </si>
  <si>
    <t>4.1.775</t>
  </si>
  <si>
    <t>鲜脆榨菜丝（全国版箱中箱）70g×25×4</t>
  </si>
  <si>
    <t>FBDR043956</t>
  </si>
  <si>
    <t>FBDR043882</t>
  </si>
  <si>
    <t>2024/5/30</t>
  </si>
  <si>
    <t>FBDR043881</t>
  </si>
  <si>
    <t>FBDR043877</t>
  </si>
  <si>
    <t>FBDR043874</t>
  </si>
  <si>
    <t>FBDR043857</t>
  </si>
  <si>
    <t>4.12.003</t>
  </si>
  <si>
    <t>麻辣榨菜酱188g×12瓶/件</t>
  </si>
  <si>
    <t>FBDR043837</t>
  </si>
  <si>
    <t>2024/5/29</t>
  </si>
  <si>
    <t>FBDR043836</t>
  </si>
  <si>
    <t>4.12.006</t>
  </si>
  <si>
    <t>青椒榨菜酱25g×300袋/件</t>
  </si>
  <si>
    <t>FBDR043826</t>
  </si>
  <si>
    <t>FBDR043790</t>
  </si>
  <si>
    <t>2024/5/28</t>
  </si>
  <si>
    <t>FBDR043789</t>
  </si>
  <si>
    <t>FBDR043783</t>
  </si>
  <si>
    <t>FBDR043782</t>
  </si>
  <si>
    <t>FBDR043778</t>
  </si>
  <si>
    <t>2024/5/27</t>
  </si>
  <si>
    <t>FBDR043762</t>
  </si>
  <si>
    <t>FBDR043731</t>
  </si>
  <si>
    <t>2024/5/26</t>
  </si>
  <si>
    <t>FBDR043730</t>
  </si>
  <si>
    <t>FBDR043729</t>
  </si>
  <si>
    <t>FBDR043718</t>
  </si>
  <si>
    <t>4.1.881</t>
  </si>
  <si>
    <t>触电椒麻萝卜丁22g×8×20</t>
  </si>
  <si>
    <t>4.1.880</t>
  </si>
  <si>
    <t>溜溜酸辣萝卜丁22g×8×20</t>
  </si>
  <si>
    <t>FBDR043702</t>
  </si>
  <si>
    <t>2024/5/24</t>
  </si>
  <si>
    <t>FBDR043701</t>
  </si>
  <si>
    <t>FBDR043700</t>
  </si>
  <si>
    <t>FBDR043699</t>
  </si>
  <si>
    <t>FBDR043698</t>
  </si>
  <si>
    <t>FBDR043625</t>
  </si>
  <si>
    <t>2024/5/22</t>
  </si>
  <si>
    <t>FBDR043624</t>
  </si>
  <si>
    <t>FBDR043590</t>
  </si>
  <si>
    <t>2024/5/21</t>
  </si>
  <si>
    <t>FBDR043586</t>
  </si>
  <si>
    <t>FBDR043585</t>
  </si>
  <si>
    <t>FBDR043568</t>
  </si>
  <si>
    <t>2024/5/20</t>
  </si>
  <si>
    <t>FBDR043567</t>
  </si>
  <si>
    <t>FBDR043526</t>
  </si>
  <si>
    <t>2024/5/19</t>
  </si>
  <si>
    <t>FBDR043525</t>
  </si>
  <si>
    <t>FBDR043524</t>
  </si>
  <si>
    <t>FBDR043523</t>
  </si>
  <si>
    <t>FBDR043522</t>
  </si>
  <si>
    <t>FBDR043520</t>
  </si>
  <si>
    <t>FBDR043519</t>
  </si>
  <si>
    <t>FBDR043516</t>
  </si>
  <si>
    <t>4.12.004</t>
  </si>
  <si>
    <t>牛肉榨菜酱188g×12瓶/件</t>
  </si>
  <si>
    <t>FBDR043510</t>
  </si>
  <si>
    <t>2024/5/18</t>
  </si>
  <si>
    <t>FBDR043483</t>
  </si>
  <si>
    <t>2024/5/17</t>
  </si>
  <si>
    <t>FBDR043464</t>
  </si>
  <si>
    <t>2024/5/16</t>
  </si>
  <si>
    <t>未来产品虚拟库</t>
  </si>
  <si>
    <t>FBDR043445</t>
  </si>
  <si>
    <t>FBDR043438</t>
  </si>
  <si>
    <t>FBDR043437</t>
  </si>
  <si>
    <t>FBDR043424</t>
  </si>
  <si>
    <t>4.9.108</t>
  </si>
  <si>
    <t>乌江瓶装微辣榨菜300g×12</t>
  </si>
  <si>
    <t>4.9.105</t>
  </si>
  <si>
    <t>乌江瓶装泡青菜300g×12</t>
  </si>
  <si>
    <t>4.6.026</t>
  </si>
  <si>
    <t>瓶装香辣脆萝卜干230g×12</t>
  </si>
  <si>
    <t>FBDR043405</t>
  </si>
  <si>
    <t>2024/5/15</t>
  </si>
  <si>
    <t>FBDR043386</t>
  </si>
  <si>
    <t>FBDR043385</t>
  </si>
  <si>
    <t>4.1.737</t>
  </si>
  <si>
    <t>六味榨菜80g×6×20盒</t>
  </si>
  <si>
    <t>FBDR043384</t>
  </si>
  <si>
    <t>FBDR043347</t>
  </si>
  <si>
    <t>2024/5/14</t>
  </si>
  <si>
    <t>FBDR043331</t>
  </si>
  <si>
    <t>2024/5/13</t>
  </si>
  <si>
    <t>FBDR043330</t>
  </si>
  <si>
    <t>FBDR043323</t>
  </si>
  <si>
    <t>FBDR043297</t>
  </si>
  <si>
    <t>2024/5/12</t>
  </si>
  <si>
    <t>FBDR043296</t>
  </si>
  <si>
    <t>FBDR043295</t>
  </si>
  <si>
    <t>FBDR043287</t>
  </si>
  <si>
    <t>FBDR043286</t>
  </si>
  <si>
    <t>4.1.759</t>
  </si>
  <si>
    <t>榨菜碎粒（鲜香味）800g×10</t>
  </si>
  <si>
    <t>FBDR043273</t>
  </si>
  <si>
    <t>FBDR043270</t>
  </si>
  <si>
    <t>2024/5/11</t>
  </si>
  <si>
    <t>FBDR043269</t>
  </si>
  <si>
    <t>FBDR043223</t>
  </si>
  <si>
    <t>2024/5/10</t>
  </si>
  <si>
    <t>FBDR043204</t>
  </si>
  <si>
    <t>2024/5/9</t>
  </si>
  <si>
    <t>FBDR043203</t>
  </si>
  <si>
    <t>FBDR043193</t>
  </si>
  <si>
    <t>FBDR043184</t>
  </si>
  <si>
    <t>4.9.110</t>
  </si>
  <si>
    <t>乌江瓶装口口脆榨菜300g×12</t>
  </si>
  <si>
    <t>4.9.109</t>
  </si>
  <si>
    <t>乌江瓶装鲜榨菜片300g×12</t>
  </si>
  <si>
    <t>4.9.106</t>
  </si>
  <si>
    <t>乌江瓶装黄花榨菜300g×12</t>
  </si>
  <si>
    <t>4.9.103</t>
  </si>
  <si>
    <t>乌江瓶装泡萝卜300g×12</t>
  </si>
  <si>
    <t>FBDR043183</t>
  </si>
  <si>
    <t>FBDR043178</t>
  </si>
  <si>
    <t>2024/5/8</t>
  </si>
  <si>
    <t>FBDR043177</t>
  </si>
  <si>
    <t>FBDR043169</t>
  </si>
  <si>
    <t>FBDR043168</t>
  </si>
  <si>
    <t>FBDR043166</t>
  </si>
  <si>
    <t>FBDR043165</t>
  </si>
  <si>
    <t>FBDR043129</t>
  </si>
  <si>
    <t>2024/5/6</t>
  </si>
  <si>
    <t>FBDR043107</t>
  </si>
  <si>
    <t>2024/5/4</t>
  </si>
  <si>
    <t>FBDR043106</t>
  </si>
  <si>
    <t>2024/5/3</t>
  </si>
  <si>
    <t>FBDR043105</t>
  </si>
  <si>
    <t>2024/5/5</t>
  </si>
  <si>
    <t>FBDR043104</t>
  </si>
  <si>
    <t>FBDR043103</t>
  </si>
  <si>
    <t>FBDR043102</t>
  </si>
  <si>
    <t>FBDR043100</t>
  </si>
  <si>
    <t>FBDR043099</t>
  </si>
  <si>
    <t>FBDR043098</t>
  </si>
  <si>
    <t>FBDR043097</t>
  </si>
  <si>
    <t>FBDR043096</t>
  </si>
  <si>
    <t>FBDR043095</t>
  </si>
  <si>
    <t>2024/5/2</t>
  </si>
  <si>
    <t xml:space="preserve">桑田食客公司仓库下货搬运费明细表2024年5月    </t>
  </si>
  <si>
    <t>库存单位</t>
  </si>
  <si>
    <t>CGRK538416</t>
  </si>
  <si>
    <t>CGRK538062</t>
  </si>
  <si>
    <t>CGRK537667</t>
  </si>
  <si>
    <t>CGRK536955</t>
  </si>
  <si>
    <t>CGRK536954</t>
  </si>
  <si>
    <t>CGRK536950</t>
  </si>
  <si>
    <t>CGRK536949</t>
  </si>
  <si>
    <t>CGRK536749</t>
  </si>
  <si>
    <t>CGRK536748</t>
  </si>
  <si>
    <t>2.2.1.626</t>
  </si>
  <si>
    <t>自封袋（9号）</t>
  </si>
  <si>
    <t>CGRK536746</t>
  </si>
  <si>
    <t>CGRK535761</t>
  </si>
  <si>
    <t>CGRK535760</t>
  </si>
  <si>
    <t>CGRK535556</t>
  </si>
  <si>
    <t>CGRK535445</t>
  </si>
  <si>
    <t>CGRK535207</t>
  </si>
  <si>
    <t>CGRK535206</t>
  </si>
  <si>
    <t>CGRK535205</t>
  </si>
  <si>
    <t>CGRK534677</t>
  </si>
  <si>
    <t>CGRK534405</t>
  </si>
  <si>
    <t>CGRK534041</t>
  </si>
  <si>
    <t>CGRK533807</t>
  </si>
  <si>
    <t>CGRK533706</t>
  </si>
  <si>
    <t>2024/5/7</t>
  </si>
  <si>
    <t>2.2.1.625</t>
  </si>
  <si>
    <t>自封袋（8号）</t>
  </si>
  <si>
    <t>CGRK533705</t>
  </si>
  <si>
    <t>CGRK533697</t>
  </si>
  <si>
    <t>CGRK533696</t>
  </si>
  <si>
    <t>CGRK533447</t>
  </si>
  <si>
    <t>2.2.1.623</t>
  </si>
  <si>
    <t>气泡膜</t>
  </si>
  <si>
    <t>条</t>
  </si>
  <si>
    <t>CGRK533393</t>
  </si>
  <si>
    <t>CGRK532942</t>
  </si>
  <si>
    <t>2024/5/1</t>
  </si>
  <si>
    <t>5月分销发货统计表</t>
  </si>
  <si>
    <t>重庆市百畅物流有限公司</t>
  </si>
  <si>
    <t>抖音超市【成都仓】</t>
  </si>
  <si>
    <t>抖音超市【苏州仓】</t>
  </si>
  <si>
    <t>抖音超市【东莞仓】</t>
  </si>
  <si>
    <t>抖音超市【南京仓】</t>
  </si>
  <si>
    <t>抖音超市【济南仓】</t>
  </si>
  <si>
    <t>抖音超市【武汉仓】</t>
  </si>
  <si>
    <t>抖音超市【廊坊仓】</t>
  </si>
  <si>
    <t>杭州左边文化创意有限公司</t>
  </si>
  <si>
    <t>上海妞妞食品有限公司（金山仓）</t>
  </si>
  <si>
    <t>重庆锦良商贸有限公司</t>
  </si>
  <si>
    <t xml:space="preserve">孔令兵 </t>
  </si>
  <si>
    <t>5月分销发货打包统计表</t>
  </si>
  <si>
    <t>5月分销发货贴箱唛统计表</t>
  </si>
  <si>
    <t>5月回收纸箱</t>
  </si>
  <si>
    <t>327570个</t>
  </si>
  <si>
    <t>6月回收纸箱</t>
  </si>
  <si>
    <t>33030个</t>
  </si>
  <si>
    <t>桑田食客公司仓库下货搬运费明细表2024年6月</t>
  </si>
  <si>
    <t>FBDR044958</t>
  </si>
  <si>
    <t>2024/6/28</t>
  </si>
  <si>
    <t>FBDR044895</t>
  </si>
  <si>
    <t>2024/6/29</t>
  </si>
  <si>
    <t>FBDR044894</t>
  </si>
  <si>
    <t>FBDR044879</t>
  </si>
  <si>
    <t>FBDR044834</t>
  </si>
  <si>
    <t>FBDR044827</t>
  </si>
  <si>
    <t>FBDR044797</t>
  </si>
  <si>
    <t>2024/6/27</t>
  </si>
  <si>
    <t>FBDR044795</t>
  </si>
  <si>
    <t>FBDR044794</t>
  </si>
  <si>
    <t>FBDR044780</t>
  </si>
  <si>
    <t>4.1.739</t>
  </si>
  <si>
    <t>礼品红油榨菜丝80g×40×4盒</t>
  </si>
  <si>
    <t>FBDR044779</t>
  </si>
  <si>
    <t>FBDR044739</t>
  </si>
  <si>
    <t>2024/6/26</t>
  </si>
  <si>
    <t>FBDR044738</t>
  </si>
  <si>
    <t>FBDR044730</t>
  </si>
  <si>
    <t>FBDR044729</t>
  </si>
  <si>
    <t>FBDR044723</t>
  </si>
  <si>
    <t>2024/6/25</t>
  </si>
  <si>
    <t>FBDR044722</t>
  </si>
  <si>
    <t>FBDR044693</t>
  </si>
  <si>
    <t>FBDR044692</t>
  </si>
  <si>
    <t>FBDR044691</t>
  </si>
  <si>
    <t>FBDR044690</t>
  </si>
  <si>
    <t>FBDR044689</t>
  </si>
  <si>
    <t>FBDR044664</t>
  </si>
  <si>
    <t>2024/6/24</t>
  </si>
  <si>
    <t>FBDR044663</t>
  </si>
  <si>
    <t>FBDR044653</t>
  </si>
  <si>
    <t>FBDR044652</t>
  </si>
  <si>
    <t>FBDR044651</t>
  </si>
  <si>
    <t>FBDR044646</t>
  </si>
  <si>
    <t>FBDR044643</t>
  </si>
  <si>
    <t>2024/6/22</t>
  </si>
  <si>
    <t>FBDR044642</t>
  </si>
  <si>
    <t>FBDR044641</t>
  </si>
  <si>
    <t>FBDR044640</t>
  </si>
  <si>
    <t>FBDR044559</t>
  </si>
  <si>
    <t>2024/6/21</t>
  </si>
  <si>
    <t>FBDR044558</t>
  </si>
  <si>
    <t>FBDR044557</t>
  </si>
  <si>
    <t>FBDR044535</t>
  </si>
  <si>
    <t>2024/6/20</t>
  </si>
  <si>
    <t>FBDR044534</t>
  </si>
  <si>
    <t>FBDR044533</t>
  </si>
  <si>
    <t>FBDR044532</t>
  </si>
  <si>
    <t>FBDR044527</t>
  </si>
  <si>
    <t>FBDR044526</t>
  </si>
  <si>
    <t>FBDR044525</t>
  </si>
  <si>
    <t>FBDR044522</t>
  </si>
  <si>
    <t>FBDR044501</t>
  </si>
  <si>
    <t>2024/6/19</t>
  </si>
  <si>
    <t>FBDR044492</t>
  </si>
  <si>
    <t>FBDR044491</t>
  </si>
  <si>
    <t>FBDR044460</t>
  </si>
  <si>
    <t>2024/6/18</t>
  </si>
  <si>
    <t>FBDR044455</t>
  </si>
  <si>
    <t>2024/6/17</t>
  </si>
  <si>
    <t>FBDR044454</t>
  </si>
  <si>
    <t>FBDR044453</t>
  </si>
  <si>
    <t>FBDR044452</t>
  </si>
  <si>
    <t>FBDR044451</t>
  </si>
  <si>
    <t>FBDR044449</t>
  </si>
  <si>
    <t>FBDR044448</t>
  </si>
  <si>
    <t>FBDR044447</t>
  </si>
  <si>
    <t>FBDR044402</t>
  </si>
  <si>
    <t>2024/6/16</t>
  </si>
  <si>
    <t>FBDR044401</t>
  </si>
  <si>
    <t>FBDR044358</t>
  </si>
  <si>
    <t>2024/6/15</t>
  </si>
  <si>
    <t>FBDR044357</t>
  </si>
  <si>
    <t>FBDR044356</t>
  </si>
  <si>
    <t>FBDR044355</t>
  </si>
  <si>
    <t>FBDR044354</t>
  </si>
  <si>
    <t>FBDR044343</t>
  </si>
  <si>
    <t>FBDR044282</t>
  </si>
  <si>
    <t>2024/6/13</t>
  </si>
  <si>
    <t>FBDR044281</t>
  </si>
  <si>
    <t>FBDR044268</t>
  </si>
  <si>
    <t>2024/6/12</t>
  </si>
  <si>
    <t>FBDR044267</t>
  </si>
  <si>
    <t>FBDR044266</t>
  </si>
  <si>
    <t>FBDR044265</t>
  </si>
  <si>
    <t>FBDR044261</t>
  </si>
  <si>
    <t>FBDR044260</t>
  </si>
  <si>
    <t>FBDR044259</t>
  </si>
  <si>
    <t>FBDR044226</t>
  </si>
  <si>
    <t>2024/6/11</t>
  </si>
  <si>
    <t>FBDR044225</t>
  </si>
  <si>
    <t>FBDR044217</t>
  </si>
  <si>
    <t>FBDR044212</t>
  </si>
  <si>
    <t>FBDR044211</t>
  </si>
  <si>
    <t>FBDR044210</t>
  </si>
  <si>
    <t>2024/6/9</t>
  </si>
  <si>
    <t>FBDR044209</t>
  </si>
  <si>
    <t>FBDR044208</t>
  </si>
  <si>
    <t>FBDR044207</t>
  </si>
  <si>
    <t>FBDR044206</t>
  </si>
  <si>
    <t>FBDR044166</t>
  </si>
  <si>
    <t>2024/6/8</t>
  </si>
  <si>
    <t>FBDR044165</t>
  </si>
  <si>
    <t>FBDR044164</t>
  </si>
  <si>
    <t>FBDR044147</t>
  </si>
  <si>
    <t>2024/6/7</t>
  </si>
  <si>
    <t>FBDR044146</t>
  </si>
  <si>
    <t>FBDR044145</t>
  </si>
  <si>
    <t>FBDR044143</t>
  </si>
  <si>
    <t>FBDR044142</t>
  </si>
  <si>
    <t>FBDR044141</t>
  </si>
  <si>
    <t>FBDR044140</t>
  </si>
  <si>
    <t>FBDR044139</t>
  </si>
  <si>
    <t>FBDR044138</t>
  </si>
  <si>
    <t>FBDR044137</t>
  </si>
  <si>
    <t>FBDR044135</t>
  </si>
  <si>
    <t>FBDR044100</t>
  </si>
  <si>
    <t>2024/6/6</t>
  </si>
  <si>
    <t>FBDR044085</t>
  </si>
  <si>
    <t>2024/6/5</t>
  </si>
  <si>
    <t>FBDR044084</t>
  </si>
  <si>
    <t>FBDR044066</t>
  </si>
  <si>
    <t>FBDR044064</t>
  </si>
  <si>
    <t>FBDR044063</t>
  </si>
  <si>
    <t>FBDR044062</t>
  </si>
  <si>
    <t>FBDR044061</t>
  </si>
  <si>
    <t>FBDR044028</t>
  </si>
  <si>
    <t>2024/6/2</t>
  </si>
  <si>
    <t>FBDR044027</t>
  </si>
  <si>
    <t>FBDR044026</t>
  </si>
  <si>
    <t>2024/6/1</t>
  </si>
  <si>
    <t xml:space="preserve">桑田食客公司仓库下货搬运费明细表2024年6月    </t>
  </si>
  <si>
    <t>CGRK543442</t>
  </si>
  <si>
    <t>CGRK543215</t>
  </si>
  <si>
    <t>CGRK543214</t>
  </si>
  <si>
    <t>CGRK543209</t>
  </si>
  <si>
    <t>CGRK542195</t>
  </si>
  <si>
    <t>CGRK542194</t>
  </si>
  <si>
    <t>2.2.1.627</t>
  </si>
  <si>
    <t>自封袋（10号）</t>
  </si>
  <si>
    <t>CGRK542188</t>
  </si>
  <si>
    <t>CGRK542187</t>
  </si>
  <si>
    <t>CGRK541764</t>
  </si>
  <si>
    <t>CGRK540997</t>
  </si>
  <si>
    <t>CGRK540977</t>
  </si>
  <si>
    <t>CGRK540976</t>
  </si>
  <si>
    <t>CGRK540313</t>
  </si>
  <si>
    <t>重庆澜印科技开发有限公司</t>
  </si>
  <si>
    <t>2.2.5.002</t>
  </si>
  <si>
    <t>压敏胶带（45米）</t>
  </si>
  <si>
    <t>Pcs</t>
  </si>
  <si>
    <t>CGRK540295</t>
  </si>
  <si>
    <t>CGRK539783</t>
  </si>
  <si>
    <t>CGRK539534</t>
  </si>
  <si>
    <t>CGRK539533</t>
  </si>
  <si>
    <t>CGRK539387</t>
  </si>
  <si>
    <t>CGRK539386</t>
  </si>
  <si>
    <t>CGRK539378</t>
  </si>
  <si>
    <t>CGRK539256</t>
  </si>
  <si>
    <t>2024/6/3</t>
  </si>
  <si>
    <t>CGRK539107</t>
  </si>
  <si>
    <t>7月分销发货统计表</t>
  </si>
  <si>
    <t>JY202407089644</t>
  </si>
  <si>
    <t>聊城裕丰商贸有限公司</t>
  </si>
  <si>
    <t xml:space="preserve">桑田食客公司仓库下货搬运费明细表2024年7月    </t>
  </si>
  <si>
    <t>CGRK548863</t>
  </si>
  <si>
    <t>2024/7/25</t>
  </si>
  <si>
    <t>CGRK548862</t>
  </si>
  <si>
    <t>CGRK547848</t>
  </si>
  <si>
    <t>2024/7/23</t>
  </si>
  <si>
    <t>CGRK547847</t>
  </si>
  <si>
    <t>CGRK547624</t>
  </si>
  <si>
    <t>CGRK547458</t>
  </si>
  <si>
    <t>CGRK547457</t>
  </si>
  <si>
    <t>CGRK547381</t>
  </si>
  <si>
    <t>CGRK547048</t>
  </si>
  <si>
    <t>CGRK546746</t>
  </si>
  <si>
    <t>CGRK546587</t>
  </si>
  <si>
    <t>CGRK546452</t>
  </si>
  <si>
    <t>CGRK546451</t>
  </si>
  <si>
    <t>CGRK546349</t>
  </si>
  <si>
    <t>2024/7/7</t>
  </si>
  <si>
    <t>CGRK546348</t>
  </si>
  <si>
    <t>2024/7/6</t>
  </si>
  <si>
    <t>CGRK546291</t>
  </si>
  <si>
    <t>2024/7/5</t>
  </si>
  <si>
    <t>CGRK546274</t>
  </si>
  <si>
    <t>CGRK546196</t>
  </si>
  <si>
    <t>2024/7/4</t>
  </si>
  <si>
    <t>桑田食客公司仓库下货搬运费明细表2024年7月</t>
  </si>
  <si>
    <t>FBDR045829</t>
  </si>
  <si>
    <t>2024/7/30</t>
  </si>
  <si>
    <t>FBDR045828</t>
  </si>
  <si>
    <t>FBDR045827</t>
  </si>
  <si>
    <t>FBDR045826</t>
  </si>
  <si>
    <t>4.12.005</t>
  </si>
  <si>
    <t>鲜脆榨菜酱25g×300袋/件</t>
  </si>
  <si>
    <t>蜀留香佳仙库</t>
  </si>
  <si>
    <t>FBDR045810</t>
  </si>
  <si>
    <t>FBDR045797</t>
  </si>
  <si>
    <t>2024/7/29</t>
  </si>
  <si>
    <t>FBDR045780</t>
  </si>
  <si>
    <t>2024/7/28</t>
  </si>
  <si>
    <t>FBDR045757</t>
  </si>
  <si>
    <t>2024/7/27</t>
  </si>
  <si>
    <t>FBDR045686</t>
  </si>
  <si>
    <t>FBDR045685</t>
  </si>
  <si>
    <t>FBDR045684</t>
  </si>
  <si>
    <t>FBDR045683</t>
  </si>
  <si>
    <t>4.12.001</t>
  </si>
  <si>
    <t>鲜脆榨菜酱188g×12瓶/件</t>
  </si>
  <si>
    <t>FBDR045633</t>
  </si>
  <si>
    <t>FBDR045597</t>
  </si>
  <si>
    <t>2024/7/24</t>
  </si>
  <si>
    <t>4.6.056</t>
  </si>
  <si>
    <t>泡萝卜丝（量贩·辽宁）30g×10×25</t>
  </si>
  <si>
    <t>FBDR045587</t>
  </si>
  <si>
    <t>4.1.1003</t>
  </si>
  <si>
    <t>翠小菜•甜辣味芥菜芯</t>
  </si>
  <si>
    <t>FBDR045586</t>
  </si>
  <si>
    <t>4.1.1002</t>
  </si>
  <si>
    <t>翠小菜•清甜味芥菜芯</t>
  </si>
  <si>
    <t>4.1.1001</t>
  </si>
  <si>
    <t>翠小菜•鲜香味芥菜芯</t>
  </si>
  <si>
    <t>FBDR045585</t>
  </si>
  <si>
    <t>FBDR045577</t>
  </si>
  <si>
    <t>FBDR045576</t>
  </si>
  <si>
    <t>FBDR045539</t>
  </si>
  <si>
    <t>FBDR045538</t>
  </si>
  <si>
    <t>FBDR045537</t>
  </si>
  <si>
    <t>FBDR045536</t>
  </si>
  <si>
    <t>FBDR045517</t>
  </si>
  <si>
    <t>2024/7/22</t>
  </si>
  <si>
    <t>FBDR045509</t>
  </si>
  <si>
    <t>FBDR045508</t>
  </si>
  <si>
    <t>FBDR045507</t>
  </si>
  <si>
    <t>FBDR045472</t>
  </si>
  <si>
    <t>2024/7/21</t>
  </si>
  <si>
    <t>FBDR045471</t>
  </si>
  <si>
    <t>FBDR045463</t>
  </si>
  <si>
    <t>2024/7/20</t>
  </si>
  <si>
    <t>FBDR045461</t>
  </si>
  <si>
    <t>2024/7/19</t>
  </si>
  <si>
    <t>FBDR045460</t>
  </si>
  <si>
    <t>FBDR045459</t>
  </si>
  <si>
    <t>FBDR045413</t>
  </si>
  <si>
    <t>FBDR045412</t>
  </si>
  <si>
    <t>FBDR045411</t>
  </si>
  <si>
    <t>FBDR045410</t>
  </si>
  <si>
    <t>FBDR045409</t>
  </si>
  <si>
    <t>FBDR045390</t>
  </si>
  <si>
    <t>2024/7/18</t>
  </si>
  <si>
    <t>FBDR045389</t>
  </si>
  <si>
    <t>FBDR045388</t>
  </si>
  <si>
    <t>FBDR045381</t>
  </si>
  <si>
    <t>FBDR045343</t>
  </si>
  <si>
    <t>2024/7/16</t>
  </si>
  <si>
    <t>FBDR045336</t>
  </si>
  <si>
    <t>FBDR045334</t>
  </si>
  <si>
    <t>FBDR045323</t>
  </si>
  <si>
    <t>2024/7/15</t>
  </si>
  <si>
    <t>FBDR045321</t>
  </si>
  <si>
    <t>2024/7/13</t>
  </si>
  <si>
    <t>重庆中转库</t>
  </si>
  <si>
    <t>FBDR045304</t>
  </si>
  <si>
    <t>2024/7/14</t>
  </si>
  <si>
    <t>FBDR045303</t>
  </si>
  <si>
    <t>FBDR045302</t>
  </si>
  <si>
    <t>FBDR045301</t>
  </si>
  <si>
    <t>FBDR045300</t>
  </si>
  <si>
    <t>FBDR045298</t>
  </si>
  <si>
    <t>FBDR045288</t>
  </si>
  <si>
    <t>FBDR045287</t>
  </si>
  <si>
    <t>FBDR045286</t>
  </si>
  <si>
    <t>FBDR045285</t>
  </si>
  <si>
    <t>FBDR045284</t>
  </si>
  <si>
    <t>FBDR045248</t>
  </si>
  <si>
    <t>2024/7/12</t>
  </si>
  <si>
    <t>FBDR045245</t>
  </si>
  <si>
    <t>FBDR045235</t>
  </si>
  <si>
    <t>FBDR045234</t>
  </si>
  <si>
    <t>FBDR045233</t>
  </si>
  <si>
    <t>FBDR045232</t>
  </si>
  <si>
    <t>FBDR045231</t>
  </si>
  <si>
    <t>FBDR045224</t>
  </si>
  <si>
    <t>2024/7/11</t>
  </si>
  <si>
    <t>FBDR045223</t>
  </si>
  <si>
    <t>FBDR045222</t>
  </si>
  <si>
    <t>FBDR045221</t>
  </si>
  <si>
    <t>FBDR045205</t>
  </si>
  <si>
    <t>2024/7/10</t>
  </si>
  <si>
    <t>FBDR045196</t>
  </si>
  <si>
    <t>FBDR045193</t>
  </si>
  <si>
    <t>FBDR045192</t>
  </si>
  <si>
    <t>FBDR045191</t>
  </si>
  <si>
    <t>FBDR045190</t>
  </si>
  <si>
    <t>FBDR045189</t>
  </si>
  <si>
    <t>FBDR045172</t>
  </si>
  <si>
    <t>2024/7/8</t>
  </si>
  <si>
    <t>FBDR045171</t>
  </si>
  <si>
    <t>FBDR045170</t>
  </si>
  <si>
    <t>FBDR045159</t>
  </si>
  <si>
    <t>FBDR045158</t>
  </si>
  <si>
    <t>FBDR045147</t>
  </si>
  <si>
    <t>FBDR045146</t>
  </si>
  <si>
    <t>FBDR045143</t>
  </si>
  <si>
    <t>FBDR045142</t>
  </si>
  <si>
    <t>FBDR045140</t>
  </si>
  <si>
    <t>FBDR045091</t>
  </si>
  <si>
    <t>2024/6/30</t>
  </si>
  <si>
    <t>FBDR045090</t>
  </si>
  <si>
    <t>FBDR045089</t>
  </si>
  <si>
    <t>FBDR045088</t>
  </si>
  <si>
    <t>FBDR045087</t>
  </si>
  <si>
    <t>FBDR045085</t>
  </si>
  <si>
    <t>FBDR045075</t>
  </si>
  <si>
    <t>FBDR045071</t>
  </si>
  <si>
    <t>FBDR045070</t>
  </si>
  <si>
    <t>FBDR045069</t>
  </si>
  <si>
    <t>FBDR045068</t>
  </si>
  <si>
    <t>FBDR045060</t>
  </si>
  <si>
    <t>2024/7/2</t>
  </si>
  <si>
    <t>FBDR045059</t>
  </si>
  <si>
    <t>FBDR045058</t>
  </si>
  <si>
    <t>FBDR045057</t>
  </si>
  <si>
    <t>FBDR045056</t>
  </si>
  <si>
    <t>FBDR045055</t>
  </si>
  <si>
    <t>FBDR045054</t>
  </si>
  <si>
    <t>FBDR045053</t>
  </si>
  <si>
    <t>FBDR045052</t>
  </si>
  <si>
    <t>FBDR045051</t>
  </si>
  <si>
    <t>FBDR045050</t>
  </si>
  <si>
    <t>FBDR044896</t>
  </si>
  <si>
    <t>9月回收纸箱</t>
  </si>
  <si>
    <t>28110个</t>
  </si>
  <si>
    <t>8月分销发货统计表</t>
  </si>
  <si>
    <t xml:space="preserve">重庆伴友科技有限公司   </t>
  </si>
  <si>
    <t>重庆百畅物流有限公司</t>
  </si>
  <si>
    <t>上海鼓谷实业有限公司</t>
  </si>
  <si>
    <t>新米粥赠品</t>
  </si>
  <si>
    <t xml:space="preserve">焦作市贡副贸易有限公司
</t>
  </si>
  <si>
    <t>桑田食客公司仓库下货搬运费明细表2024年8月</t>
  </si>
  <si>
    <t>FBDR047079</t>
  </si>
  <si>
    <t>2024/8/31</t>
  </si>
  <si>
    <t>FBDR047078</t>
  </si>
  <si>
    <t>FBDR047074</t>
  </si>
  <si>
    <t>FBDR047008</t>
  </si>
  <si>
    <t>FBDR046969</t>
  </si>
  <si>
    <t>FBDR046968</t>
  </si>
  <si>
    <t>FBDR046939</t>
  </si>
  <si>
    <t>2024/8/30</t>
  </si>
  <si>
    <t>FBDR046933</t>
  </si>
  <si>
    <t>FBDR046880</t>
  </si>
  <si>
    <t>2024/8/28</t>
  </si>
  <si>
    <t>FBDR046878</t>
  </si>
  <si>
    <t>FBDR046833</t>
  </si>
  <si>
    <t>2024/8/27</t>
  </si>
  <si>
    <t>FBDR046832</t>
  </si>
  <si>
    <t>FBDR046829</t>
  </si>
  <si>
    <t>FBDR046828</t>
  </si>
  <si>
    <t>FBDR046750</t>
  </si>
  <si>
    <t>2024/8/25</t>
  </si>
  <si>
    <t>FBDR046749</t>
  </si>
  <si>
    <t>FBDR046734</t>
  </si>
  <si>
    <t>FBDR046725</t>
  </si>
  <si>
    <t>2024/8/24</t>
  </si>
  <si>
    <t>FBDR046706</t>
  </si>
  <si>
    <t>FBDR046702</t>
  </si>
  <si>
    <t>FBDR046701</t>
  </si>
  <si>
    <t>FBDR046700</t>
  </si>
  <si>
    <t>FBDR046685</t>
  </si>
  <si>
    <t>2024/8/23</t>
  </si>
  <si>
    <t>FBDR046676</t>
  </si>
  <si>
    <t>FBDR046675</t>
  </si>
  <si>
    <t>FBDR046674</t>
  </si>
  <si>
    <t>FBDR046673</t>
  </si>
  <si>
    <t>FBDR046672</t>
  </si>
  <si>
    <t>FBDR046667</t>
  </si>
  <si>
    <t>4.1.879</t>
  </si>
  <si>
    <t>嘎嘎香辣榨菜芯22g×8×20</t>
  </si>
  <si>
    <t>FBDR046630</t>
  </si>
  <si>
    <t>2024/8/22</t>
  </si>
  <si>
    <t>FBDR046629</t>
  </si>
  <si>
    <t>FBDR046628</t>
  </si>
  <si>
    <t>FBDR046627</t>
  </si>
  <si>
    <t>FBDR046606</t>
  </si>
  <si>
    <t>2024/8/21</t>
  </si>
  <si>
    <t>FBDR046594</t>
  </si>
  <si>
    <t>FBDR046592</t>
  </si>
  <si>
    <t>FBDR046589</t>
  </si>
  <si>
    <t>FBDR046588</t>
  </si>
  <si>
    <t>FBDR046587</t>
  </si>
  <si>
    <t>FBDR046569</t>
  </si>
  <si>
    <t>2024/8/20</t>
  </si>
  <si>
    <t>FBDR046568</t>
  </si>
  <si>
    <t>FBDR046563</t>
  </si>
  <si>
    <t>2024/8/19</t>
  </si>
  <si>
    <t>FBDR046533</t>
  </si>
  <si>
    <t>FBDR046532</t>
  </si>
  <si>
    <t>FBDR046528</t>
  </si>
  <si>
    <t>FBDR046526</t>
  </si>
  <si>
    <t>FBDR046525</t>
  </si>
  <si>
    <t>FBDR046506</t>
  </si>
  <si>
    <t>FBDR046505</t>
  </si>
  <si>
    <t>2024/8/18</t>
  </si>
  <si>
    <t>FBDR046504</t>
  </si>
  <si>
    <t>FBDR046501</t>
  </si>
  <si>
    <t>FBDR046500</t>
  </si>
  <si>
    <t>FBDR046499</t>
  </si>
  <si>
    <t>FBDR046497</t>
  </si>
  <si>
    <t>2024/8/17</t>
  </si>
  <si>
    <t>FBDR046496</t>
  </si>
  <si>
    <t>FBDR046457</t>
  </si>
  <si>
    <t>FBDR046456</t>
  </si>
  <si>
    <t>FBDR046455</t>
  </si>
  <si>
    <t>FBDR046454</t>
  </si>
  <si>
    <t>FBDR046424</t>
  </si>
  <si>
    <t>FBDR046423</t>
  </si>
  <si>
    <t>2.2.5.001</t>
  </si>
  <si>
    <t>打包带</t>
  </si>
  <si>
    <t>公司机关仓库</t>
  </si>
  <si>
    <t>10公斤一捆</t>
  </si>
  <si>
    <t>FBDR046422</t>
  </si>
  <si>
    <t>4.1.877</t>
  </si>
  <si>
    <t>830g坛装榨菜 830g/盒*4盒/件</t>
  </si>
  <si>
    <t>FBDR046421</t>
  </si>
  <si>
    <t>FBDR046412</t>
  </si>
  <si>
    <t>FBDR046403</t>
  </si>
  <si>
    <t>FBDR046389</t>
  </si>
  <si>
    <t>FBDR046354</t>
  </si>
  <si>
    <t>2024/8/15</t>
  </si>
  <si>
    <t>FBDR046343</t>
  </si>
  <si>
    <t>FBDR046334</t>
  </si>
  <si>
    <t>FBDR046333</t>
  </si>
  <si>
    <t>2024/8/14</t>
  </si>
  <si>
    <t>FBDR046331</t>
  </si>
  <si>
    <t>FBDR046328</t>
  </si>
  <si>
    <t>FBDR046327</t>
  </si>
  <si>
    <t>FBDR046326</t>
  </si>
  <si>
    <t>FBDR046325</t>
  </si>
  <si>
    <t>FBDR046324</t>
  </si>
  <si>
    <t>FBDR046323</t>
  </si>
  <si>
    <t>FBDR046322</t>
  </si>
  <si>
    <t>2024/8/13</t>
  </si>
  <si>
    <t>FBDR046293</t>
  </si>
  <si>
    <t>FBDR046292</t>
  </si>
  <si>
    <t>FBDR046244</t>
  </si>
  <si>
    <t>2024/8/11</t>
  </si>
  <si>
    <t>FBDR046243</t>
  </si>
  <si>
    <t>FBDR046242</t>
  </si>
  <si>
    <t>FBDR046204</t>
  </si>
  <si>
    <t>2024/8/10</t>
  </si>
  <si>
    <t>FBDR046203</t>
  </si>
  <si>
    <t>FBDR046200</t>
  </si>
  <si>
    <t>FBDR046193</t>
  </si>
  <si>
    <t>FBDR046188</t>
  </si>
  <si>
    <t>2024/8/9</t>
  </si>
  <si>
    <t>FBDR046187</t>
  </si>
  <si>
    <t>FBDR046186</t>
  </si>
  <si>
    <t>FBDR046184</t>
  </si>
  <si>
    <t>FBDR046183</t>
  </si>
  <si>
    <t>FBDR046170</t>
  </si>
  <si>
    <t>FBDR046155</t>
  </si>
  <si>
    <t>2024/8/8</t>
  </si>
  <si>
    <t>FBDR046150</t>
  </si>
  <si>
    <t>FBDR046149</t>
  </si>
  <si>
    <t>FBDR046148</t>
  </si>
  <si>
    <t>FBDR046147</t>
  </si>
  <si>
    <t>FBDR046146</t>
  </si>
  <si>
    <t>FBDR046129</t>
  </si>
  <si>
    <t>2024/8/7</t>
  </si>
  <si>
    <t>FBDR046128</t>
  </si>
  <si>
    <t>FBDR046127</t>
  </si>
  <si>
    <t>FBDR046126</t>
  </si>
  <si>
    <t>FBDR046092</t>
  </si>
  <si>
    <t>2024/8/6</t>
  </si>
  <si>
    <t>FBDR046086</t>
  </si>
  <si>
    <t>FBDR046085</t>
  </si>
  <si>
    <t>FBDR046070</t>
  </si>
  <si>
    <t>2024/8/5</t>
  </si>
  <si>
    <t>FBDR046062</t>
  </si>
  <si>
    <t>2024/8/4</t>
  </si>
  <si>
    <t>FBDR046061</t>
  </si>
  <si>
    <t>FBDR046060</t>
  </si>
  <si>
    <t>FBDR046057</t>
  </si>
  <si>
    <t>FBDR046034</t>
  </si>
  <si>
    <t>2024/8/3</t>
  </si>
  <si>
    <t>FBDR046033</t>
  </si>
  <si>
    <t>FBDR046032</t>
  </si>
  <si>
    <t>FBDR046031</t>
  </si>
  <si>
    <t>FBDR046030</t>
  </si>
  <si>
    <t>FBDR046029</t>
  </si>
  <si>
    <t>2024/8/2</t>
  </si>
  <si>
    <t>FBDR046028</t>
  </si>
  <si>
    <t>FBDR046027</t>
  </si>
  <si>
    <t>FBDR046026</t>
  </si>
  <si>
    <t>FBDR046025</t>
  </si>
  <si>
    <t>2024/8/1</t>
  </si>
  <si>
    <t>FBDR046024</t>
  </si>
  <si>
    <t>FBDR046022</t>
  </si>
  <si>
    <t>FBDR046021</t>
  </si>
  <si>
    <t xml:space="preserve">桑田食客公司仓库下货搬运费明细表2024年8月    </t>
  </si>
  <si>
    <t>CGRK557691</t>
  </si>
  <si>
    <t>CGRK556753</t>
  </si>
  <si>
    <t>CGRK556752</t>
  </si>
  <si>
    <t>CGRK556185</t>
  </si>
  <si>
    <t>CGRK554326</t>
  </si>
  <si>
    <t>CGRK553988</t>
  </si>
  <si>
    <t>CGRK553963</t>
  </si>
  <si>
    <t>CGRK553962</t>
  </si>
  <si>
    <t>CGRK553675</t>
  </si>
  <si>
    <t>CGRK553674</t>
  </si>
  <si>
    <t>CGRK552506</t>
  </si>
  <si>
    <t>CGRK552505</t>
  </si>
  <si>
    <t>CGRK552504</t>
  </si>
  <si>
    <t>CGRK552500</t>
  </si>
  <si>
    <t>CGRK552457</t>
  </si>
  <si>
    <t>CGRK552455</t>
  </si>
  <si>
    <t>CGRK552388</t>
  </si>
  <si>
    <t>2024/8/16</t>
  </si>
  <si>
    <t>CGRK552277</t>
  </si>
  <si>
    <t>2.2.6.022</t>
  </si>
  <si>
    <t>珍珠棉盒子.小方2（169*92*133mm）</t>
  </si>
  <si>
    <t>CGRK552276</t>
  </si>
  <si>
    <t>2.2.6.021</t>
  </si>
  <si>
    <t>珍珠棉盒子.小方1（92*92*133mm）</t>
  </si>
  <si>
    <t>CGRK552259</t>
  </si>
  <si>
    <t>CGRK552258</t>
  </si>
  <si>
    <t>CGRK552043</t>
  </si>
  <si>
    <t>CGRK552041</t>
  </si>
  <si>
    <t>CGRK552040</t>
  </si>
  <si>
    <t>CGRK551286</t>
  </si>
  <si>
    <t>CGRK551255</t>
  </si>
  <si>
    <t>CGRK551253</t>
  </si>
  <si>
    <t>CGRK551190</t>
  </si>
  <si>
    <t>CGRK551189</t>
  </si>
  <si>
    <t>CGRK551178</t>
  </si>
  <si>
    <t>CGRK551176</t>
  </si>
  <si>
    <t>CGRK551175</t>
  </si>
  <si>
    <t>CGRK551038</t>
  </si>
  <si>
    <t>CGRK550957</t>
  </si>
  <si>
    <t>8月分销发货贴箱唛统计表</t>
  </si>
  <si>
    <t>8月分销发货打包统计表</t>
  </si>
  <si>
    <t>34930个</t>
  </si>
  <si>
    <t>9月分销发货统计表</t>
  </si>
  <si>
    <t>集团样品下货</t>
  </si>
  <si>
    <t>陈真</t>
  </si>
  <si>
    <t xml:space="preserve">桑田食客公司仓库下货搬运费明细表2024年9月    </t>
  </si>
  <si>
    <t>CGRK564821</t>
  </si>
  <si>
    <t>2024/9/29</t>
  </si>
  <si>
    <t>CGRK564450</t>
  </si>
  <si>
    <t>CGRK564449</t>
  </si>
  <si>
    <t>CGRK562961</t>
  </si>
  <si>
    <t>CGRK562834</t>
  </si>
  <si>
    <t>2024/9/27</t>
  </si>
  <si>
    <t>CGRK562750</t>
  </si>
  <si>
    <t>2024/9/26</t>
  </si>
  <si>
    <t>CGRK561602</t>
  </si>
  <si>
    <t>2024/9/25</t>
  </si>
  <si>
    <t>CGRK561479</t>
  </si>
  <si>
    <t>2024/9/24</t>
  </si>
  <si>
    <t>CGRK561477</t>
  </si>
  <si>
    <t>CGRK560531</t>
  </si>
  <si>
    <t>2024/9/18</t>
  </si>
  <si>
    <t>CGRK559651</t>
  </si>
  <si>
    <t>2024/9/12</t>
  </si>
  <si>
    <t>CGRK559597</t>
  </si>
  <si>
    <t>2024/9/9</t>
  </si>
  <si>
    <t>CGRK559423</t>
  </si>
  <si>
    <t>2024/9/10</t>
  </si>
  <si>
    <t>CGRK559118</t>
  </si>
  <si>
    <t>CGRK559102</t>
  </si>
  <si>
    <t>2024/9/8</t>
  </si>
  <si>
    <t>CGRK559101</t>
  </si>
  <si>
    <t>CGRK559097</t>
  </si>
  <si>
    <t>桑田食客公司仓库下货搬运费明细表2024年9月</t>
  </si>
  <si>
    <t>FBDR048260</t>
  </si>
  <si>
    <t>FBDR048214</t>
  </si>
  <si>
    <t>FBDR048213</t>
  </si>
  <si>
    <t>FBDR048191</t>
  </si>
  <si>
    <t>FBDR048190</t>
  </si>
  <si>
    <t>FBDR048116</t>
  </si>
  <si>
    <t>FBDR048092</t>
  </si>
  <si>
    <t>FBDR048078</t>
  </si>
  <si>
    <t>FBDR048077</t>
  </si>
  <si>
    <t>2024/9/28</t>
  </si>
  <si>
    <t>FBDR048021</t>
  </si>
  <si>
    <t>FBDR048020</t>
  </si>
  <si>
    <t>FBDR048019</t>
  </si>
  <si>
    <t>FBDR048012</t>
  </si>
  <si>
    <t>FBDR047995</t>
  </si>
  <si>
    <t>FBDR047993</t>
  </si>
  <si>
    <t>FBDR047951</t>
  </si>
  <si>
    <t>FBDR047950</t>
  </si>
  <si>
    <t>FBDR047949</t>
  </si>
  <si>
    <t>FBDR047948</t>
  </si>
  <si>
    <t>FBDR047947</t>
  </si>
  <si>
    <t>FBDR047946</t>
  </si>
  <si>
    <t>4.1.876</t>
  </si>
  <si>
    <t>微辣榨菜丝（B站量贩）30gx10x25</t>
  </si>
  <si>
    <t>FBDR047945</t>
  </si>
  <si>
    <t>FBDR047944</t>
  </si>
  <si>
    <t>FBDR047907</t>
  </si>
  <si>
    <t>FBDR047906</t>
  </si>
  <si>
    <t>FBDR047905</t>
  </si>
  <si>
    <t>FBDR047904</t>
  </si>
  <si>
    <t>FBDR047872</t>
  </si>
  <si>
    <t>FBDR047871</t>
  </si>
  <si>
    <t>FBDR047857</t>
  </si>
  <si>
    <t>2024/9/23</t>
  </si>
  <si>
    <t>FBDR047845</t>
  </si>
  <si>
    <t>FBDR047814</t>
  </si>
  <si>
    <t>2024/9/22</t>
  </si>
  <si>
    <t>FBDR047813</t>
  </si>
  <si>
    <t>FBDR047801</t>
  </si>
  <si>
    <t>FBDR047800</t>
  </si>
  <si>
    <t>FBDR047799</t>
  </si>
  <si>
    <t>2024/9/21</t>
  </si>
  <si>
    <t>FBDR047798</t>
  </si>
  <si>
    <t>FBDR047797</t>
  </si>
  <si>
    <t>FBDR047796</t>
  </si>
  <si>
    <t>FBDR047795</t>
  </si>
  <si>
    <t>FBDR047794</t>
  </si>
  <si>
    <t>FBDR047793</t>
  </si>
  <si>
    <t>FBDR047741</t>
  </si>
  <si>
    <t>2024/9/20</t>
  </si>
  <si>
    <t>FBDR047732</t>
  </si>
  <si>
    <t>FBDR047731</t>
  </si>
  <si>
    <t>FBDR047726</t>
  </si>
  <si>
    <t>FBDR047678</t>
  </si>
  <si>
    <t>2024/9/19</t>
  </si>
  <si>
    <t>FBDR047677</t>
  </si>
  <si>
    <t>FBDR047676</t>
  </si>
  <si>
    <t>FBDR047667</t>
  </si>
  <si>
    <t>FBDR047645</t>
  </si>
  <si>
    <t>FBDR047634</t>
  </si>
  <si>
    <t>FBDR047631</t>
  </si>
  <si>
    <t>FBDR047630</t>
  </si>
  <si>
    <t>FBDR047628</t>
  </si>
  <si>
    <t>FBDR047627</t>
  </si>
  <si>
    <t>FBDR047598</t>
  </si>
  <si>
    <t>2024/9/16</t>
  </si>
  <si>
    <t>FBDR047568</t>
  </si>
  <si>
    <t>2024/9/14</t>
  </si>
  <si>
    <t>4.4.007</t>
  </si>
  <si>
    <t>乌江榨菜酱油1.9L×6</t>
  </si>
  <si>
    <t>FBDR047558</t>
  </si>
  <si>
    <t>FBDR047557</t>
  </si>
  <si>
    <t>FBDR047530</t>
  </si>
  <si>
    <t>FBDR047528</t>
  </si>
  <si>
    <t>FBDR047527</t>
  </si>
  <si>
    <t>FBDR047525</t>
  </si>
  <si>
    <t>FBDR047407</t>
  </si>
  <si>
    <t>2024/9/11</t>
  </si>
  <si>
    <t>FBDR047406</t>
  </si>
  <si>
    <t>FBDR047398</t>
  </si>
  <si>
    <t>FBDR047396</t>
  </si>
  <si>
    <t>FBDR047386</t>
  </si>
  <si>
    <t>FBDR047384</t>
  </si>
  <si>
    <t>FBDR047383</t>
  </si>
  <si>
    <t>FBDR047380</t>
  </si>
  <si>
    <t>FBDR047366</t>
  </si>
  <si>
    <t>FBDR047364</t>
  </si>
  <si>
    <t>FBDR047351</t>
  </si>
  <si>
    <t>FBDR047350</t>
  </si>
  <si>
    <t>FBDR047333</t>
  </si>
  <si>
    <t>FBDR047332</t>
  </si>
  <si>
    <t>FBDR047331</t>
  </si>
  <si>
    <t>FBDR047330</t>
  </si>
  <si>
    <t>FBDR047329</t>
  </si>
  <si>
    <t>FBDR047328</t>
  </si>
  <si>
    <t>FBDR047327</t>
  </si>
  <si>
    <t>FBDR047325</t>
  </si>
  <si>
    <t>FBDR047311</t>
  </si>
  <si>
    <t>FBDR047310</t>
  </si>
  <si>
    <t>FBDR047309</t>
  </si>
  <si>
    <t>FBDR047308</t>
  </si>
  <si>
    <t>FBDR047299</t>
  </si>
  <si>
    <t>FBDR047298</t>
  </si>
  <si>
    <t>FBDR047273</t>
  </si>
  <si>
    <t>2024/9/7</t>
  </si>
  <si>
    <t>FBDR047266</t>
  </si>
  <si>
    <t>2024/9/6</t>
  </si>
  <si>
    <t>FBDR047248</t>
  </si>
  <si>
    <t>FBDR047247</t>
  </si>
  <si>
    <t>FBDR047246</t>
  </si>
  <si>
    <t>FBDR047245</t>
  </si>
  <si>
    <t>FBDR047220</t>
  </si>
  <si>
    <t>2024/9/5</t>
  </si>
  <si>
    <t>FBDR047219</t>
  </si>
  <si>
    <t>FBDR047218</t>
  </si>
  <si>
    <t>FBDR047217</t>
  </si>
  <si>
    <t>FBDR047192</t>
  </si>
  <si>
    <t>2024/9/4</t>
  </si>
  <si>
    <t>FBDR047191</t>
  </si>
  <si>
    <t>FBDR047190</t>
  </si>
  <si>
    <t>FBDR047189</t>
  </si>
  <si>
    <t>FBDR047182</t>
  </si>
  <si>
    <t>FBDR047181</t>
  </si>
  <si>
    <t>FBDR047180</t>
  </si>
  <si>
    <t>FBDR047169</t>
  </si>
  <si>
    <t>2024/9/3</t>
  </si>
  <si>
    <t>FBDR047168</t>
  </si>
  <si>
    <t>FBDR047166</t>
  </si>
  <si>
    <t>FBDR047165</t>
  </si>
  <si>
    <t>FBDR047164</t>
  </si>
  <si>
    <t>2024/9/1</t>
  </si>
  <si>
    <t>FBDR047163</t>
  </si>
  <si>
    <t>FBDR047162</t>
  </si>
  <si>
    <t>9月分销发货贴箱唛统计表</t>
  </si>
  <si>
    <t>9月分销发货打包统计表</t>
  </si>
  <si>
    <t>43680个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</si>
</sst>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0.00_ "/>
    <numFmt numFmtId="178" formatCode="0.0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0" fillId="0" borderId="0">
      <alignment vertical="top"/>
      <protection locked="0"/>
    </xf>
  </cellStyleXfs>
  <cellXfs count="8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58" fontId="0" fillId="2" borderId="1" xfId="0" applyNumberFormat="1" applyFont="1" applyFill="1" applyBorder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58" fontId="0" fillId="2" borderId="1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2" fillId="0" borderId="0" xfId="49" applyFont="1" applyFill="1" applyBorder="1" applyAlignment="1" applyProtection="1">
      <alignment vertical="center" wrapText="1"/>
      <protection locked="0"/>
    </xf>
    <xf numFmtId="0" fontId="2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horizontal="center" vertical="top"/>
      <protection locked="0"/>
    </xf>
    <xf numFmtId="0" fontId="2" fillId="2" borderId="0" xfId="49" applyFont="1" applyFill="1" applyBorder="1" applyAlignment="1" applyProtection="1">
      <alignment vertical="top" wrapText="1"/>
      <protection locked="0"/>
    </xf>
    <xf numFmtId="0" fontId="3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/>
    <xf numFmtId="0" fontId="6" fillId="0" borderId="1" xfId="49" applyFont="1" applyFill="1" applyBorder="1" applyAlignment="1" applyProtection="1">
      <alignment vertical="top"/>
      <protection locked="0"/>
    </xf>
    <xf numFmtId="176" fontId="6" fillId="0" borderId="1" xfId="49" applyNumberFormat="1" applyFont="1" applyFill="1" applyBorder="1" applyAlignment="1" applyProtection="1">
      <alignment vertical="top"/>
      <protection locked="0"/>
    </xf>
    <xf numFmtId="14" fontId="6" fillId="0" borderId="1" xfId="49" applyNumberFormat="1" applyFont="1" applyFill="1" applyBorder="1" applyAlignment="1" applyProtection="1">
      <alignment vertical="top"/>
      <protection locked="0"/>
    </xf>
    <xf numFmtId="0" fontId="3" fillId="2" borderId="3" xfId="49" applyFont="1" applyFill="1" applyBorder="1" applyAlignment="1" applyProtection="1">
      <alignment horizontal="center" vertical="center" wrapText="1"/>
      <protection locked="0"/>
    </xf>
    <xf numFmtId="0" fontId="7" fillId="2" borderId="1" xfId="49" applyFont="1" applyFill="1" applyBorder="1" applyAlignment="1" applyProtection="1">
      <alignment vertical="center" wrapText="1"/>
      <protection locked="0"/>
    </xf>
    <xf numFmtId="177" fontId="8" fillId="2" borderId="1" xfId="49" applyNumberFormat="1" applyFont="1" applyFill="1" applyBorder="1" applyAlignment="1" applyProtection="1">
      <alignment vertical="center" wrapText="1"/>
      <protection locked="0"/>
    </xf>
    <xf numFmtId="177" fontId="9" fillId="2" borderId="1" xfId="49" applyNumberFormat="1" applyFont="1" applyFill="1" applyBorder="1" applyAlignment="1" applyProtection="1">
      <alignment vertical="center" wrapText="1"/>
    </xf>
    <xf numFmtId="0" fontId="2" fillId="0" borderId="1" xfId="49" applyFont="1" applyFill="1" applyBorder="1" applyAlignment="1" applyProtection="1">
      <alignment vertical="center" wrapText="1"/>
      <protection locked="0"/>
    </xf>
    <xf numFmtId="177" fontId="2" fillId="0" borderId="1" xfId="49" applyNumberFormat="1" applyFont="1" applyFill="1" applyBorder="1" applyAlignment="1" applyProtection="1">
      <alignment vertical="center" wrapText="1"/>
    </xf>
    <xf numFmtId="0" fontId="2" fillId="0" borderId="0" xfId="49" applyFont="1" applyFill="1" applyBorder="1" applyAlignment="1" applyProtection="1">
      <alignment horizontal="center" vertical="center" wrapText="1"/>
      <protection locked="0"/>
    </xf>
    <xf numFmtId="177" fontId="2" fillId="0" borderId="0" xfId="49" applyNumberFormat="1" applyFont="1" applyFill="1" applyBorder="1" applyAlignment="1" applyProtection="1">
      <alignment vertical="center" wrapText="1"/>
    </xf>
    <xf numFmtId="177" fontId="2" fillId="0" borderId="0" xfId="49" applyNumberFormat="1" applyFont="1" applyFill="1" applyBorder="1" applyAlignment="1" applyProtection="1">
      <alignment vertical="center" wrapText="1"/>
      <protection locked="0"/>
    </xf>
    <xf numFmtId="177" fontId="2" fillId="2" borderId="1" xfId="49" applyNumberFormat="1" applyFont="1" applyFill="1" applyBorder="1" applyAlignment="1" applyProtection="1">
      <alignment vertical="center" wrapText="1"/>
    </xf>
    <xf numFmtId="177" fontId="9" fillId="2" borderId="0" xfId="49" applyNumberFormat="1" applyFont="1" applyFill="1" applyBorder="1" applyAlignment="1" applyProtection="1">
      <alignment vertical="center" wrapText="1"/>
      <protection locked="0"/>
    </xf>
    <xf numFmtId="177" fontId="9" fillId="2" borderId="0" xfId="49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vertical="top" wrapText="1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vertical="center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4" xfId="49" applyFont="1" applyFill="1" applyBorder="1" applyAlignment="1" applyProtection="1">
      <alignment vertical="top"/>
      <protection locked="0"/>
    </xf>
    <xf numFmtId="0" fontId="4" fillId="0" borderId="1" xfId="49" applyFont="1" applyFill="1" applyBorder="1" applyAlignment="1" applyProtection="1">
      <alignment vertical="center"/>
      <protection locked="0"/>
    </xf>
    <xf numFmtId="14" fontId="5" fillId="0" borderId="1" xfId="0" applyNumberFormat="1" applyFont="1" applyFill="1" applyBorder="1" applyAlignment="1">
      <alignment vertical="center"/>
    </xf>
    <xf numFmtId="3" fontId="6" fillId="0" borderId="1" xfId="49" applyNumberFormat="1" applyFont="1" applyFill="1" applyBorder="1" applyAlignment="1" applyProtection="1">
      <alignment vertical="top"/>
      <protection locked="0"/>
    </xf>
    <xf numFmtId="0" fontId="2" fillId="0" borderId="1" xfId="49" applyFont="1" applyFill="1" applyBorder="1" applyAlignment="1" applyProtection="1">
      <alignment vertical="top"/>
      <protection locked="0"/>
    </xf>
    <xf numFmtId="176" fontId="2" fillId="0" borderId="1" xfId="49" applyNumberFormat="1" applyFont="1" applyFill="1" applyBorder="1" applyAlignment="1" applyProtection="1">
      <alignment vertical="top"/>
      <protection locked="0"/>
    </xf>
    <xf numFmtId="3" fontId="2" fillId="0" borderId="0" xfId="49" applyNumberFormat="1" applyFont="1" applyFill="1" applyBorder="1" applyAlignment="1" applyProtection="1">
      <alignment vertical="top"/>
      <protection locked="0"/>
    </xf>
    <xf numFmtId="0" fontId="2" fillId="0" borderId="0" xfId="49" applyFont="1" applyFill="1" applyAlignment="1" applyProtection="1">
      <alignment horizontal="left" vertical="top"/>
      <protection locked="0"/>
    </xf>
    <xf numFmtId="0" fontId="2" fillId="0" borderId="0" xfId="49" applyFont="1" applyFill="1" applyBorder="1" applyAlignment="1" applyProtection="1">
      <alignment horizontal="left" vertical="top" wrapText="1"/>
      <protection locked="0"/>
    </xf>
    <xf numFmtId="176" fontId="2" fillId="0" borderId="4" xfId="49" applyNumberFormat="1" applyFont="1" applyFill="1" applyBorder="1" applyAlignment="1" applyProtection="1">
      <alignment vertical="top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7" fillId="0" borderId="4" xfId="49" applyFont="1" applyFill="1" applyBorder="1" applyAlignment="1" applyProtection="1">
      <alignment vertical="center"/>
      <protection locked="0"/>
    </xf>
    <xf numFmtId="178" fontId="9" fillId="0" borderId="4" xfId="49" applyNumberFormat="1" applyFont="1" applyFill="1" applyBorder="1" applyAlignment="1" applyProtection="1">
      <alignment vertical="center"/>
      <protection locked="0"/>
    </xf>
    <xf numFmtId="176" fontId="2" fillId="4" borderId="1" xfId="49" applyNumberFormat="1" applyFont="1" applyFill="1" applyBorder="1" applyAlignment="1" applyProtection="1">
      <alignment vertical="top"/>
      <protection locked="0"/>
    </xf>
    <xf numFmtId="177" fontId="9" fillId="0" borderId="1" xfId="49" applyNumberFormat="1" applyFont="1" applyFill="1" applyBorder="1" applyAlignment="1" applyProtection="1">
      <alignment vertical="center"/>
      <protection locked="0"/>
    </xf>
    <xf numFmtId="178" fontId="9" fillId="0" borderId="1" xfId="49" applyNumberFormat="1" applyFont="1" applyFill="1" applyBorder="1" applyAlignment="1" applyProtection="1">
      <alignment vertical="center"/>
      <protection locked="0"/>
    </xf>
    <xf numFmtId="0" fontId="1" fillId="3" borderId="1" xfId="0" applyNumberFormat="1" applyFont="1" applyFill="1" applyBorder="1" applyAlignment="1">
      <alignment horizontal="left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58" fontId="0" fillId="2" borderId="1" xfId="0" applyNumberFormat="1" applyFont="1" applyFill="1" applyBorder="1" applyAlignment="1">
      <alignment horizontal="center" vertical="center"/>
    </xf>
    <xf numFmtId="4" fontId="6" fillId="0" borderId="1" xfId="49" applyNumberFormat="1" applyFont="1" applyFill="1" applyBorder="1" applyAlignment="1" applyProtection="1">
      <alignment vertical="top"/>
      <protection locked="0"/>
    </xf>
    <xf numFmtId="176" fontId="6" fillId="4" borderId="1" xfId="49" applyNumberFormat="1" applyFont="1" applyFill="1" applyBorder="1" applyAlignment="1" applyProtection="1">
      <alignment vertical="top"/>
      <protection locked="0"/>
    </xf>
    <xf numFmtId="0" fontId="7" fillId="0" borderId="1" xfId="49" applyFont="1" applyFill="1" applyBorder="1" applyAlignment="1" applyProtection="1">
      <alignment vertical="center"/>
      <protection locked="0"/>
    </xf>
    <xf numFmtId="0" fontId="0" fillId="4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2" fillId="5" borderId="1" xfId="49" applyNumberFormat="1" applyFont="1" applyFill="1" applyBorder="1" applyAlignment="1" applyProtection="1">
      <alignment vertical="top"/>
      <protection locked="0"/>
    </xf>
    <xf numFmtId="0" fontId="0" fillId="2" borderId="5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FFFFFF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tyles" Target="styles.xml"/><Relationship Id="rId35" Type="http://schemas.openxmlformats.org/officeDocument/2006/relationships/sharedStrings" Target="sharedStrings.xml"/><Relationship Id="rId34" Type="http://schemas.openxmlformats.org/officeDocument/2006/relationships/theme" Target="theme/theme1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selection activeCell="H47" sqref="A1:H47"/>
    </sheetView>
  </sheetViews>
  <sheetFormatPr defaultColWidth="9" defaultRowHeight="13.5" outlineLevelCol="7"/>
  <cols>
    <col min="2" max="2" width="9.26666666666667" style="2" customWidth="1"/>
    <col min="3" max="3" width="17.125" style="3" customWidth="1"/>
    <col min="4" max="4" width="10.25" style="4" customWidth="1"/>
    <col min="5" max="5" width="11.5" customWidth="1"/>
    <col min="6" max="6" width="16.125" customWidth="1"/>
    <col min="7" max="7" width="13.375" customWidth="1"/>
    <col min="8" max="8" width="11.5" customWidth="1"/>
  </cols>
  <sheetData>
    <row r="1" ht="24" customHeight="1" spans="1:8">
      <c r="A1" s="5" t="s">
        <v>0</v>
      </c>
      <c r="B1" s="5"/>
      <c r="C1" s="6"/>
      <c r="D1" s="7"/>
      <c r="E1" s="5"/>
      <c r="F1" s="5"/>
      <c r="G1" s="5"/>
      <c r="H1" s="2"/>
    </row>
    <row r="2" ht="28" customHeight="1" spans="1:8">
      <c r="A2" s="8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8" t="s">
        <v>6</v>
      </c>
      <c r="G2" s="8" t="s">
        <v>7</v>
      </c>
      <c r="H2" s="84" t="s">
        <v>8</v>
      </c>
    </row>
    <row r="3" ht="28" customHeight="1" spans="1:8">
      <c r="A3" s="8">
        <v>1</v>
      </c>
      <c r="B3" s="11">
        <v>45447</v>
      </c>
      <c r="C3" s="65" t="s">
        <v>9</v>
      </c>
      <c r="D3" s="66">
        <v>100</v>
      </c>
      <c r="E3" s="14">
        <v>0.12</v>
      </c>
      <c r="F3" s="14">
        <f t="shared" ref="F3:F7" si="0">D3*0.5*E3</f>
        <v>6</v>
      </c>
      <c r="G3" s="14">
        <f t="shared" ref="G3:G7" si="1">D3*0.5*E3</f>
        <v>6</v>
      </c>
      <c r="H3" s="84"/>
    </row>
    <row r="4" ht="28" customHeight="1" spans="1:8">
      <c r="A4" s="8">
        <v>2</v>
      </c>
      <c r="B4" s="11">
        <v>45447</v>
      </c>
      <c r="C4" s="65" t="s">
        <v>10</v>
      </c>
      <c r="D4" s="66">
        <v>150</v>
      </c>
      <c r="E4" s="14">
        <v>0.12</v>
      </c>
      <c r="F4" s="14">
        <f t="shared" si="0"/>
        <v>9</v>
      </c>
      <c r="G4" s="14">
        <f t="shared" si="1"/>
        <v>9</v>
      </c>
      <c r="H4" s="84"/>
    </row>
    <row r="5" ht="28" customHeight="1" spans="1:8">
      <c r="A5" s="8">
        <v>3</v>
      </c>
      <c r="B5" s="11">
        <v>45448</v>
      </c>
      <c r="C5" s="65" t="s">
        <v>11</v>
      </c>
      <c r="D5" s="66">
        <v>600</v>
      </c>
      <c r="E5" s="14">
        <v>0.12</v>
      </c>
      <c r="F5" s="14">
        <f t="shared" si="0"/>
        <v>36</v>
      </c>
      <c r="G5" s="14">
        <f t="shared" si="1"/>
        <v>36</v>
      </c>
      <c r="H5" s="84"/>
    </row>
    <row r="6" ht="28" customHeight="1" spans="1:8">
      <c r="A6" s="8">
        <v>4</v>
      </c>
      <c r="B6" s="11">
        <v>45447</v>
      </c>
      <c r="C6" s="65" t="s">
        <v>12</v>
      </c>
      <c r="D6" s="66">
        <v>540</v>
      </c>
      <c r="E6" s="14">
        <v>0.12</v>
      </c>
      <c r="F6" s="14">
        <f t="shared" si="0"/>
        <v>32.4</v>
      </c>
      <c r="G6" s="14">
        <f t="shared" si="1"/>
        <v>32.4</v>
      </c>
      <c r="H6" s="84"/>
    </row>
    <row r="7" ht="28" customHeight="1" spans="1:8">
      <c r="A7" s="8">
        <v>5</v>
      </c>
      <c r="B7" s="11">
        <v>45448</v>
      </c>
      <c r="C7" s="65" t="s">
        <v>13</v>
      </c>
      <c r="D7" s="66">
        <v>330</v>
      </c>
      <c r="E7" s="14">
        <v>0.12</v>
      </c>
      <c r="F7" s="14">
        <f t="shared" si="0"/>
        <v>19.8</v>
      </c>
      <c r="G7" s="14">
        <f t="shared" si="1"/>
        <v>19.8</v>
      </c>
      <c r="H7" s="84"/>
    </row>
    <row r="8" ht="28" customHeight="1" spans="1:8">
      <c r="A8" s="8">
        <v>6</v>
      </c>
      <c r="B8" s="11">
        <v>45448</v>
      </c>
      <c r="C8" s="65" t="s">
        <v>14</v>
      </c>
      <c r="D8" s="66">
        <v>20</v>
      </c>
      <c r="E8" s="14">
        <v>0.12</v>
      </c>
      <c r="F8" s="14">
        <f t="shared" ref="F8:F11" si="2">D8*1*E8</f>
        <v>2.4</v>
      </c>
      <c r="G8" s="14">
        <f t="shared" ref="G8:G11" si="3">D8*0*E8</f>
        <v>0</v>
      </c>
      <c r="H8" s="84" t="s">
        <v>15</v>
      </c>
    </row>
    <row r="9" ht="28" customHeight="1" spans="1:8">
      <c r="A9" s="8">
        <v>7</v>
      </c>
      <c r="B9" s="11">
        <v>45450</v>
      </c>
      <c r="C9" s="12" t="s">
        <v>16</v>
      </c>
      <c r="D9" s="66">
        <v>120</v>
      </c>
      <c r="E9" s="14">
        <v>0.12</v>
      </c>
      <c r="F9" s="14">
        <f t="shared" si="2"/>
        <v>14.4</v>
      </c>
      <c r="G9" s="14">
        <f t="shared" si="3"/>
        <v>0</v>
      </c>
      <c r="H9" s="84" t="s">
        <v>15</v>
      </c>
    </row>
    <row r="10" ht="28" customHeight="1" spans="1:8">
      <c r="A10" s="8">
        <v>8</v>
      </c>
      <c r="B10" s="11">
        <v>45453</v>
      </c>
      <c r="C10" s="12" t="s">
        <v>13</v>
      </c>
      <c r="D10" s="66">
        <v>780</v>
      </c>
      <c r="E10" s="14">
        <v>0.12</v>
      </c>
      <c r="F10" s="14">
        <f>D10*0*E10</f>
        <v>0</v>
      </c>
      <c r="G10" s="14">
        <f>D10*1*E10</f>
        <v>93.6</v>
      </c>
      <c r="H10" s="84" t="s">
        <v>17</v>
      </c>
    </row>
    <row r="11" ht="27" spans="1:8">
      <c r="A11" s="8">
        <v>9</v>
      </c>
      <c r="B11" s="11">
        <v>45454</v>
      </c>
      <c r="C11" s="12" t="s">
        <v>9</v>
      </c>
      <c r="D11" s="66">
        <v>110</v>
      </c>
      <c r="E11" s="14">
        <v>0.12</v>
      </c>
      <c r="F11" s="14">
        <f t="shared" si="2"/>
        <v>13.2</v>
      </c>
      <c r="G11" s="14">
        <f t="shared" si="3"/>
        <v>0</v>
      </c>
      <c r="H11" s="84" t="s">
        <v>15</v>
      </c>
    </row>
    <row r="12" ht="27" spans="1:8">
      <c r="A12" s="8">
        <v>10</v>
      </c>
      <c r="B12" s="11">
        <v>45454</v>
      </c>
      <c r="C12" s="68" t="s">
        <v>18</v>
      </c>
      <c r="D12" s="66">
        <v>310</v>
      </c>
      <c r="E12" s="14">
        <v>0.12</v>
      </c>
      <c r="F12" s="14">
        <f t="shared" ref="F12:F15" si="4">D12*0.5*E12</f>
        <v>18.6</v>
      </c>
      <c r="G12" s="14">
        <f t="shared" ref="G12:G15" si="5">D12*0.5*E12</f>
        <v>18.6</v>
      </c>
      <c r="H12" s="84"/>
    </row>
    <row r="13" spans="1:8">
      <c r="A13" s="8">
        <v>11</v>
      </c>
      <c r="B13" s="11">
        <v>45455</v>
      </c>
      <c r="C13" s="12" t="s">
        <v>19</v>
      </c>
      <c r="D13" s="68">
        <v>7</v>
      </c>
      <c r="E13" s="14">
        <v>0.12</v>
      </c>
      <c r="F13" s="14">
        <f t="shared" ref="F13:F17" si="6">D13*1*E13</f>
        <v>0.84</v>
      </c>
      <c r="G13" s="14">
        <f t="shared" ref="G13:G17" si="7">D13*0*E13</f>
        <v>0</v>
      </c>
      <c r="H13" s="84" t="s">
        <v>15</v>
      </c>
    </row>
    <row r="14" ht="27" spans="1:8">
      <c r="A14" s="8">
        <v>12</v>
      </c>
      <c r="B14" s="11">
        <v>45456</v>
      </c>
      <c r="C14" s="68" t="s">
        <v>20</v>
      </c>
      <c r="D14" s="68">
        <v>226</v>
      </c>
      <c r="E14" s="14">
        <v>0.12</v>
      </c>
      <c r="F14" s="14">
        <f t="shared" si="4"/>
        <v>13.56</v>
      </c>
      <c r="G14" s="14">
        <f t="shared" si="5"/>
        <v>13.56</v>
      </c>
      <c r="H14" s="84"/>
    </row>
    <row r="15" ht="28" customHeight="1" spans="1:8">
      <c r="A15" s="8">
        <v>13</v>
      </c>
      <c r="B15" s="11">
        <v>45456</v>
      </c>
      <c r="C15" s="12" t="s">
        <v>10</v>
      </c>
      <c r="D15" s="68">
        <v>200</v>
      </c>
      <c r="E15" s="14">
        <v>0.12</v>
      </c>
      <c r="F15" s="14">
        <f t="shared" si="4"/>
        <v>12</v>
      </c>
      <c r="G15" s="14">
        <f t="shared" si="5"/>
        <v>12</v>
      </c>
      <c r="H15" s="84"/>
    </row>
    <row r="16" ht="28" customHeight="1" spans="1:8">
      <c r="A16" s="8">
        <v>14</v>
      </c>
      <c r="B16" s="11">
        <v>45457</v>
      </c>
      <c r="C16" s="12" t="s">
        <v>9</v>
      </c>
      <c r="D16" s="66">
        <v>190</v>
      </c>
      <c r="E16" s="14">
        <v>0.12</v>
      </c>
      <c r="F16" s="14">
        <f t="shared" si="6"/>
        <v>22.8</v>
      </c>
      <c r="G16" s="14">
        <f t="shared" si="7"/>
        <v>0</v>
      </c>
      <c r="H16" s="84" t="s">
        <v>15</v>
      </c>
    </row>
    <row r="17" ht="28" customHeight="1" spans="1:8">
      <c r="A17" s="8">
        <v>15</v>
      </c>
      <c r="B17" s="11">
        <v>45461</v>
      </c>
      <c r="C17" s="12" t="s">
        <v>14</v>
      </c>
      <c r="D17" s="66">
        <v>25</v>
      </c>
      <c r="E17" s="14">
        <v>0.12</v>
      </c>
      <c r="F17" s="14">
        <f t="shared" si="6"/>
        <v>3</v>
      </c>
      <c r="G17" s="14">
        <f t="shared" si="7"/>
        <v>0</v>
      </c>
      <c r="H17" s="84" t="s">
        <v>15</v>
      </c>
    </row>
    <row r="18" ht="28" customHeight="1" spans="1:8">
      <c r="A18" s="8">
        <v>16</v>
      </c>
      <c r="B18" s="11">
        <v>45461</v>
      </c>
      <c r="C18" s="12" t="s">
        <v>21</v>
      </c>
      <c r="D18" s="66">
        <v>610</v>
      </c>
      <c r="E18" s="14">
        <v>0.12</v>
      </c>
      <c r="F18" s="14">
        <f t="shared" ref="F18:F21" si="8">D18*0.5*E18</f>
        <v>36.6</v>
      </c>
      <c r="G18" s="85">
        <f t="shared" ref="G18:G21" si="9">D18*0.5*E18</f>
        <v>36.6</v>
      </c>
      <c r="H18" s="86"/>
    </row>
    <row r="19" ht="28" customHeight="1" spans="1:8">
      <c r="A19" s="8">
        <v>17</v>
      </c>
      <c r="B19" s="11">
        <v>45461</v>
      </c>
      <c r="C19" s="12" t="s">
        <v>13</v>
      </c>
      <c r="D19" s="66">
        <v>890</v>
      </c>
      <c r="E19" s="14">
        <v>0.12</v>
      </c>
      <c r="F19" s="14">
        <f t="shared" si="8"/>
        <v>53.4</v>
      </c>
      <c r="G19" s="85">
        <f t="shared" si="9"/>
        <v>53.4</v>
      </c>
      <c r="H19" s="86"/>
    </row>
    <row r="20" ht="28" customHeight="1" spans="1:8">
      <c r="A20" s="8">
        <v>18</v>
      </c>
      <c r="B20" s="11">
        <v>45461</v>
      </c>
      <c r="C20" s="65" t="s">
        <v>22</v>
      </c>
      <c r="D20" s="68">
        <v>578</v>
      </c>
      <c r="E20" s="14">
        <v>0.12</v>
      </c>
      <c r="F20" s="14">
        <f t="shared" si="8"/>
        <v>34.68</v>
      </c>
      <c r="G20" s="85">
        <f t="shared" si="9"/>
        <v>34.68</v>
      </c>
      <c r="H20" s="84"/>
    </row>
    <row r="21" ht="28" customHeight="1" spans="1:8">
      <c r="A21" s="8">
        <v>19</v>
      </c>
      <c r="B21" s="73" t="s">
        <v>23</v>
      </c>
      <c r="C21" s="65" t="s">
        <v>24</v>
      </c>
      <c r="D21" s="68">
        <v>750</v>
      </c>
      <c r="E21" s="14">
        <v>0.12</v>
      </c>
      <c r="F21" s="14">
        <f t="shared" si="8"/>
        <v>45</v>
      </c>
      <c r="G21" s="85">
        <f t="shared" si="9"/>
        <v>45</v>
      </c>
      <c r="H21" s="84"/>
    </row>
    <row r="22" ht="32" customHeight="1" spans="1:8">
      <c r="A22" s="8">
        <v>20</v>
      </c>
      <c r="B22" s="11">
        <v>45462</v>
      </c>
      <c r="C22" s="12" t="s">
        <v>10</v>
      </c>
      <c r="D22" s="68">
        <v>95</v>
      </c>
      <c r="E22" s="14">
        <v>0.12</v>
      </c>
      <c r="F22" s="14">
        <f t="shared" ref="F22:F27" si="10">D22*1*E22</f>
        <v>11.4</v>
      </c>
      <c r="G22" s="14">
        <f t="shared" ref="G22:G27" si="11">D22*0*E22</f>
        <v>0</v>
      </c>
      <c r="H22" s="84" t="s">
        <v>15</v>
      </c>
    </row>
    <row r="23" ht="28" customHeight="1" spans="1:8">
      <c r="A23" s="8">
        <v>21</v>
      </c>
      <c r="B23" s="11">
        <v>45463</v>
      </c>
      <c r="C23" s="12" t="s">
        <v>25</v>
      </c>
      <c r="D23" s="68">
        <v>500</v>
      </c>
      <c r="E23" s="14">
        <v>0.12</v>
      </c>
      <c r="F23" s="14">
        <f t="shared" ref="F23:F25" si="12">D23*0.5*E23</f>
        <v>30</v>
      </c>
      <c r="G23" s="14">
        <f t="shared" ref="G23:G25" si="13">D23*0.5*E23</f>
        <v>30</v>
      </c>
      <c r="H23" s="84"/>
    </row>
    <row r="24" ht="28" customHeight="1" spans="1:8">
      <c r="A24" s="8">
        <v>22</v>
      </c>
      <c r="B24" s="11">
        <v>45464</v>
      </c>
      <c r="C24" s="12" t="s">
        <v>26</v>
      </c>
      <c r="D24" s="68">
        <v>115</v>
      </c>
      <c r="E24" s="14">
        <v>0.12</v>
      </c>
      <c r="F24" s="14">
        <f t="shared" si="12"/>
        <v>6.9</v>
      </c>
      <c r="G24" s="14">
        <f t="shared" si="13"/>
        <v>6.9</v>
      </c>
      <c r="H24" s="86"/>
    </row>
    <row r="25" ht="28" customHeight="1" spans="1:8">
      <c r="A25" s="8">
        <v>23</v>
      </c>
      <c r="B25" s="11">
        <v>45464</v>
      </c>
      <c r="C25" s="12" t="s">
        <v>22</v>
      </c>
      <c r="D25" s="68">
        <v>160</v>
      </c>
      <c r="E25" s="14">
        <v>0.12</v>
      </c>
      <c r="F25" s="14">
        <f t="shared" si="12"/>
        <v>9.6</v>
      </c>
      <c r="G25" s="14">
        <f t="shared" si="13"/>
        <v>9.6</v>
      </c>
      <c r="H25" s="86"/>
    </row>
    <row r="26" ht="28" customHeight="1" spans="1:8">
      <c r="A26" s="8">
        <v>24</v>
      </c>
      <c r="B26" s="11">
        <v>45465</v>
      </c>
      <c r="C26" s="12" t="s">
        <v>19</v>
      </c>
      <c r="D26" s="68">
        <v>85</v>
      </c>
      <c r="E26" s="14">
        <v>0.12</v>
      </c>
      <c r="F26" s="14">
        <f t="shared" si="10"/>
        <v>10.2</v>
      </c>
      <c r="G26" s="14">
        <f t="shared" si="11"/>
        <v>0</v>
      </c>
      <c r="H26" s="87" t="s">
        <v>27</v>
      </c>
    </row>
    <row r="27" ht="28" customHeight="1" spans="1:8">
      <c r="A27" s="8">
        <v>25</v>
      </c>
      <c r="B27" s="11">
        <v>45465</v>
      </c>
      <c r="C27" s="12" t="s">
        <v>18</v>
      </c>
      <c r="D27" s="68">
        <v>460</v>
      </c>
      <c r="E27" s="14">
        <v>0.12</v>
      </c>
      <c r="F27" s="14">
        <f t="shared" si="10"/>
        <v>55.2</v>
      </c>
      <c r="G27" s="14">
        <f t="shared" si="11"/>
        <v>0</v>
      </c>
      <c r="H27" s="88"/>
    </row>
    <row r="28" ht="28" customHeight="1" spans="1:8">
      <c r="A28" s="8">
        <v>26</v>
      </c>
      <c r="B28" s="11">
        <v>45467</v>
      </c>
      <c r="C28" s="65" t="s">
        <v>28</v>
      </c>
      <c r="D28" s="68">
        <v>660</v>
      </c>
      <c r="E28" s="14">
        <v>0.12</v>
      </c>
      <c r="F28" s="14">
        <f t="shared" ref="F28:F36" si="14">D28*0.5*E28</f>
        <v>39.6</v>
      </c>
      <c r="G28" s="14">
        <f t="shared" ref="G28:G36" si="15">D28*0.5*E28</f>
        <v>39.6</v>
      </c>
      <c r="H28" s="86"/>
    </row>
    <row r="29" ht="28" customHeight="1" spans="1:8">
      <c r="A29" s="8">
        <v>27</v>
      </c>
      <c r="B29" s="11">
        <v>45467</v>
      </c>
      <c r="C29" s="65" t="s">
        <v>13</v>
      </c>
      <c r="D29" s="68">
        <v>3530</v>
      </c>
      <c r="E29" s="14">
        <v>0.12</v>
      </c>
      <c r="F29" s="14">
        <f t="shared" si="14"/>
        <v>211.8</v>
      </c>
      <c r="G29" s="14">
        <f t="shared" si="15"/>
        <v>211.8</v>
      </c>
      <c r="H29" s="86"/>
    </row>
    <row r="30" ht="28" customHeight="1" spans="1:8">
      <c r="A30" s="8">
        <v>28</v>
      </c>
      <c r="B30" s="11">
        <v>45467</v>
      </c>
      <c r="C30" s="71" t="s">
        <v>14</v>
      </c>
      <c r="D30" s="68">
        <v>10</v>
      </c>
      <c r="E30" s="14">
        <v>0.12</v>
      </c>
      <c r="F30" s="14">
        <f>D30*1*E30</f>
        <v>1.2</v>
      </c>
      <c r="G30" s="14">
        <f>D30*0*E30</f>
        <v>0</v>
      </c>
      <c r="H30" s="86" t="s">
        <v>15</v>
      </c>
    </row>
    <row r="31" ht="28" customHeight="1" spans="1:8">
      <c r="A31" s="8">
        <v>29</v>
      </c>
      <c r="B31" s="11">
        <v>45468</v>
      </c>
      <c r="C31" s="65" t="s">
        <v>9</v>
      </c>
      <c r="D31" s="68">
        <v>100</v>
      </c>
      <c r="E31" s="14">
        <v>0.12</v>
      </c>
      <c r="F31" s="14">
        <f t="shared" si="14"/>
        <v>6</v>
      </c>
      <c r="G31" s="14">
        <f t="shared" si="15"/>
        <v>6</v>
      </c>
      <c r="H31" s="86"/>
    </row>
    <row r="32" ht="28" customHeight="1" spans="1:8">
      <c r="A32" s="8">
        <v>30</v>
      </c>
      <c r="B32" s="11">
        <v>45468</v>
      </c>
      <c r="C32" s="65" t="s">
        <v>29</v>
      </c>
      <c r="D32" s="68">
        <v>100</v>
      </c>
      <c r="E32" s="14">
        <v>0.12</v>
      </c>
      <c r="F32" s="14">
        <f t="shared" si="14"/>
        <v>6</v>
      </c>
      <c r="G32" s="14">
        <f t="shared" si="15"/>
        <v>6</v>
      </c>
      <c r="H32" s="84"/>
    </row>
    <row r="33" ht="28" customHeight="1" spans="1:8">
      <c r="A33" s="8">
        <v>31</v>
      </c>
      <c r="B33" s="11">
        <v>45468</v>
      </c>
      <c r="C33" s="71" t="s">
        <v>19</v>
      </c>
      <c r="D33" s="66">
        <v>104</v>
      </c>
      <c r="E33" s="14">
        <v>0.12</v>
      </c>
      <c r="F33" s="14">
        <f t="shared" si="14"/>
        <v>6.24</v>
      </c>
      <c r="G33" s="14">
        <f t="shared" si="15"/>
        <v>6.24</v>
      </c>
      <c r="H33" s="84"/>
    </row>
    <row r="34" ht="28" customHeight="1" spans="1:8">
      <c r="A34" s="8">
        <v>32</v>
      </c>
      <c r="B34" s="11">
        <v>45468</v>
      </c>
      <c r="C34" s="71" t="s">
        <v>14</v>
      </c>
      <c r="D34" s="78">
        <v>340</v>
      </c>
      <c r="E34" s="14">
        <v>0.12</v>
      </c>
      <c r="F34" s="14">
        <f t="shared" si="14"/>
        <v>20.4</v>
      </c>
      <c r="G34" s="14">
        <f t="shared" si="15"/>
        <v>20.4</v>
      </c>
      <c r="H34" s="84"/>
    </row>
    <row r="35" ht="28" customHeight="1" spans="1:8">
      <c r="A35" s="8">
        <v>33</v>
      </c>
      <c r="B35" s="11">
        <v>45468</v>
      </c>
      <c r="C35" s="12" t="s">
        <v>18</v>
      </c>
      <c r="D35" s="66">
        <v>455</v>
      </c>
      <c r="E35" s="14">
        <v>0.12</v>
      </c>
      <c r="F35" s="14">
        <f t="shared" si="14"/>
        <v>27.3</v>
      </c>
      <c r="G35" s="14">
        <f t="shared" si="15"/>
        <v>27.3</v>
      </c>
      <c r="H35" s="84"/>
    </row>
    <row r="36" ht="28" customHeight="1" spans="1:8">
      <c r="A36" s="8">
        <v>34</v>
      </c>
      <c r="B36" s="11">
        <v>45468</v>
      </c>
      <c r="C36" s="12" t="s">
        <v>18</v>
      </c>
      <c r="D36" s="66">
        <v>165</v>
      </c>
      <c r="E36" s="14">
        <v>0.12</v>
      </c>
      <c r="F36" s="14">
        <f t="shared" si="14"/>
        <v>9.9</v>
      </c>
      <c r="G36" s="14">
        <f t="shared" si="15"/>
        <v>9.9</v>
      </c>
      <c r="H36" s="84"/>
    </row>
    <row r="37" ht="28" customHeight="1" spans="1:8">
      <c r="A37" s="8">
        <v>35</v>
      </c>
      <c r="B37" s="11">
        <v>45468</v>
      </c>
      <c r="C37" s="12" t="s">
        <v>10</v>
      </c>
      <c r="D37" s="66">
        <v>40</v>
      </c>
      <c r="E37" s="14">
        <v>0.12</v>
      </c>
      <c r="F37" s="14">
        <f>D37*1*E37</f>
        <v>4.8</v>
      </c>
      <c r="G37" s="14">
        <f>D37*0*E37</f>
        <v>0</v>
      </c>
      <c r="H37" s="84" t="s">
        <v>15</v>
      </c>
    </row>
    <row r="38" ht="28" customHeight="1" spans="1:8">
      <c r="A38" s="8">
        <v>36</v>
      </c>
      <c r="B38" s="11">
        <v>45468</v>
      </c>
      <c r="C38" s="12" t="s">
        <v>18</v>
      </c>
      <c r="D38" s="66">
        <v>345</v>
      </c>
      <c r="E38" s="14">
        <v>0.12</v>
      </c>
      <c r="F38" s="14">
        <f>D38*1*E38</f>
        <v>41.4</v>
      </c>
      <c r="G38" s="14">
        <f>D38*0*E38</f>
        <v>0</v>
      </c>
      <c r="H38" s="84" t="s">
        <v>15</v>
      </c>
    </row>
    <row r="39" ht="28" customHeight="1" spans="1:8">
      <c r="A39" s="8">
        <v>37</v>
      </c>
      <c r="B39" s="11">
        <v>45472</v>
      </c>
      <c r="C39" s="12" t="s">
        <v>10</v>
      </c>
      <c r="D39" s="66">
        <v>252</v>
      </c>
      <c r="E39" s="14">
        <v>0.12</v>
      </c>
      <c r="F39" s="14">
        <f t="shared" ref="F39:F46" si="16">D39*0.5*E39</f>
        <v>15.12</v>
      </c>
      <c r="G39" s="14">
        <f t="shared" ref="G39:G46" si="17">D39*0.5*E39</f>
        <v>15.12</v>
      </c>
      <c r="H39" s="84"/>
    </row>
    <row r="40" ht="28" customHeight="1" spans="1:8">
      <c r="A40" s="8">
        <v>38</v>
      </c>
      <c r="B40" s="11">
        <v>45472</v>
      </c>
      <c r="C40" s="12" t="s">
        <v>13</v>
      </c>
      <c r="D40" s="66">
        <v>1097</v>
      </c>
      <c r="E40" s="14">
        <v>0.12</v>
      </c>
      <c r="F40" s="14">
        <f t="shared" si="16"/>
        <v>65.82</v>
      </c>
      <c r="G40" s="14">
        <f t="shared" si="17"/>
        <v>65.82</v>
      </c>
      <c r="H40" s="84"/>
    </row>
    <row r="41" ht="28" customHeight="1" spans="1:8">
      <c r="A41" s="8">
        <v>39</v>
      </c>
      <c r="B41" s="11">
        <v>45472</v>
      </c>
      <c r="C41" s="12" t="s">
        <v>21</v>
      </c>
      <c r="D41" s="66">
        <v>136</v>
      </c>
      <c r="E41" s="14">
        <v>0.12</v>
      </c>
      <c r="F41" s="14">
        <f t="shared" si="16"/>
        <v>8.16</v>
      </c>
      <c r="G41" s="14">
        <f t="shared" si="17"/>
        <v>8.16</v>
      </c>
      <c r="H41" s="84"/>
    </row>
    <row r="42" ht="28" customHeight="1" spans="1:8">
      <c r="A42" s="8">
        <v>40</v>
      </c>
      <c r="B42" s="11">
        <v>45473</v>
      </c>
      <c r="C42" s="12" t="s">
        <v>9</v>
      </c>
      <c r="D42" s="66">
        <v>84</v>
      </c>
      <c r="E42" s="14">
        <v>0.12</v>
      </c>
      <c r="F42" s="14">
        <f t="shared" si="16"/>
        <v>5.04</v>
      </c>
      <c r="G42" s="14">
        <f t="shared" si="17"/>
        <v>5.04</v>
      </c>
      <c r="H42" s="84"/>
    </row>
    <row r="43" ht="28" customHeight="1" spans="1:8">
      <c r="A43" s="8">
        <v>41</v>
      </c>
      <c r="B43" s="11">
        <v>45473</v>
      </c>
      <c r="C43" s="12" t="s">
        <v>30</v>
      </c>
      <c r="D43" s="66">
        <v>253</v>
      </c>
      <c r="E43" s="14">
        <v>0.12</v>
      </c>
      <c r="F43" s="14">
        <f t="shared" si="16"/>
        <v>15.18</v>
      </c>
      <c r="G43" s="14">
        <f t="shared" si="17"/>
        <v>15.18</v>
      </c>
      <c r="H43" s="84"/>
    </row>
    <row r="44" ht="28" customHeight="1" spans="1:8">
      <c r="A44" s="8">
        <v>42</v>
      </c>
      <c r="B44" s="11">
        <v>45473</v>
      </c>
      <c r="C44" s="12" t="s">
        <v>18</v>
      </c>
      <c r="D44" s="66">
        <v>244</v>
      </c>
      <c r="E44" s="14">
        <v>0.12</v>
      </c>
      <c r="F44" s="14">
        <f t="shared" si="16"/>
        <v>14.64</v>
      </c>
      <c r="G44" s="14">
        <f t="shared" si="17"/>
        <v>14.64</v>
      </c>
      <c r="H44" s="84"/>
    </row>
    <row r="45" ht="28" customHeight="1" spans="1:8">
      <c r="A45" s="8">
        <v>43</v>
      </c>
      <c r="B45" s="11">
        <v>45473</v>
      </c>
      <c r="C45" s="12" t="s">
        <v>24</v>
      </c>
      <c r="D45" s="66">
        <v>175</v>
      </c>
      <c r="E45" s="14">
        <v>0.12</v>
      </c>
      <c r="F45" s="14">
        <f t="shared" si="16"/>
        <v>10.5</v>
      </c>
      <c r="G45" s="14">
        <f t="shared" si="17"/>
        <v>10.5</v>
      </c>
      <c r="H45" s="84"/>
    </row>
    <row r="46" ht="28" customHeight="1" spans="1:8">
      <c r="A46" s="8">
        <v>44</v>
      </c>
      <c r="B46" s="11">
        <v>45473</v>
      </c>
      <c r="C46" s="12" t="s">
        <v>21</v>
      </c>
      <c r="D46" s="66">
        <v>76</v>
      </c>
      <c r="E46" s="14">
        <v>0.12</v>
      </c>
      <c r="F46" s="14">
        <f t="shared" si="16"/>
        <v>4.56</v>
      </c>
      <c r="G46" s="14">
        <f t="shared" si="17"/>
        <v>4.56</v>
      </c>
      <c r="H46" s="84"/>
    </row>
    <row r="47" ht="28" customHeight="1" spans="1:8">
      <c r="A47" s="8" t="s">
        <v>31</v>
      </c>
      <c r="B47" s="8"/>
      <c r="C47" s="9"/>
      <c r="D47" s="10">
        <f t="shared" ref="D47:G47" si="18">SUM(D3:D46)</f>
        <v>16117</v>
      </c>
      <c r="E47" s="8"/>
      <c r="F47" s="14">
        <f t="shared" si="18"/>
        <v>1010.64</v>
      </c>
      <c r="G47" s="14">
        <f t="shared" si="18"/>
        <v>923.4</v>
      </c>
      <c r="H47" s="84"/>
    </row>
  </sheetData>
  <autoFilter xmlns:etc="http://www.wps.cn/officeDocument/2017/etCustomData" ref="A2:G51" etc:filterBottomFollowUsedRange="0">
    <extLst/>
  </autoFilter>
  <mergeCells count="2">
    <mergeCell ref="A1:G1"/>
    <mergeCell ref="H26:H2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topLeftCell="A49" workbookViewId="0">
      <selection activeCell="O64" sqref="O64"/>
    </sheetView>
  </sheetViews>
  <sheetFormatPr defaultColWidth="9" defaultRowHeight="13.5" outlineLevelCol="4"/>
  <cols>
    <col min="2" max="2" width="9.26666666666667" style="2" customWidth="1"/>
    <col min="3" max="3" width="17.125" style="3" customWidth="1"/>
    <col min="4" max="4" width="10.25" style="4" customWidth="1"/>
    <col min="5" max="5" width="11.5" customWidth="1"/>
  </cols>
  <sheetData>
    <row r="1" ht="24" customHeight="1" spans="1:5">
      <c r="A1" s="5" t="s">
        <v>563</v>
      </c>
      <c r="B1" s="5"/>
      <c r="C1" s="6"/>
      <c r="D1" s="7"/>
      <c r="E1" s="5"/>
    </row>
    <row r="2" ht="28" customHeight="1" spans="1:5">
      <c r="A2" s="8" t="s">
        <v>1</v>
      </c>
      <c r="B2" s="8" t="s">
        <v>2</v>
      </c>
      <c r="C2" s="9" t="s">
        <v>3</v>
      </c>
      <c r="D2" s="10" t="s">
        <v>4</v>
      </c>
      <c r="E2" s="8" t="s">
        <v>42</v>
      </c>
    </row>
    <row r="3" ht="28" customHeight="1" spans="1:5">
      <c r="A3" s="8">
        <v>1</v>
      </c>
      <c r="B3" s="11">
        <v>45415</v>
      </c>
      <c r="C3" s="65" t="s">
        <v>10</v>
      </c>
      <c r="D3" s="66">
        <v>280</v>
      </c>
      <c r="E3" s="14"/>
    </row>
    <row r="4" ht="28" customHeight="1" spans="1:5">
      <c r="A4" s="8">
        <v>2</v>
      </c>
      <c r="B4" s="11">
        <v>45415</v>
      </c>
      <c r="C4" s="65" t="s">
        <v>9</v>
      </c>
      <c r="D4" s="66">
        <v>100</v>
      </c>
      <c r="E4" s="14"/>
    </row>
    <row r="5" ht="28" customHeight="1" spans="1:5">
      <c r="A5" s="8">
        <v>3</v>
      </c>
      <c r="B5" s="11">
        <v>45415</v>
      </c>
      <c r="C5" s="65" t="s">
        <v>564</v>
      </c>
      <c r="D5" s="66">
        <v>40</v>
      </c>
      <c r="E5" s="14"/>
    </row>
    <row r="6" ht="28" customHeight="1" spans="1:5">
      <c r="A6" s="8">
        <v>4</v>
      </c>
      <c r="B6" s="11">
        <v>45416</v>
      </c>
      <c r="C6" s="65" t="s">
        <v>18</v>
      </c>
      <c r="D6" s="66">
        <v>563</v>
      </c>
      <c r="E6" s="14"/>
    </row>
    <row r="7" ht="28" customHeight="1" spans="1:5">
      <c r="A7" s="8">
        <v>5</v>
      </c>
      <c r="B7" s="11">
        <v>45416</v>
      </c>
      <c r="C7" s="65" t="s">
        <v>24</v>
      </c>
      <c r="D7" s="66">
        <v>229</v>
      </c>
      <c r="E7" s="14"/>
    </row>
    <row r="8" ht="28" customHeight="1" spans="1:5">
      <c r="A8" s="8">
        <v>6</v>
      </c>
      <c r="B8" s="11">
        <v>45418</v>
      </c>
      <c r="C8" s="12" t="s">
        <v>13</v>
      </c>
      <c r="D8" s="66">
        <v>1104</v>
      </c>
      <c r="E8" s="14"/>
    </row>
    <row r="9" ht="28" customHeight="1" spans="1:5">
      <c r="A9" s="8">
        <v>7</v>
      </c>
      <c r="B9" s="11">
        <v>45419</v>
      </c>
      <c r="C9" s="12" t="s">
        <v>22</v>
      </c>
      <c r="D9" s="66">
        <v>384</v>
      </c>
      <c r="E9" s="14"/>
    </row>
    <row r="10" ht="27" spans="1:5">
      <c r="A10" s="8">
        <v>8</v>
      </c>
      <c r="B10" s="11">
        <v>45420</v>
      </c>
      <c r="C10" s="12" t="s">
        <v>565</v>
      </c>
      <c r="D10" s="66">
        <v>11</v>
      </c>
      <c r="E10" s="14"/>
    </row>
    <row r="11" ht="27" spans="1:5">
      <c r="A11" s="8">
        <v>9</v>
      </c>
      <c r="B11" s="11">
        <v>45420</v>
      </c>
      <c r="C11" s="12" t="s">
        <v>566</v>
      </c>
      <c r="D11" s="66">
        <v>33</v>
      </c>
      <c r="E11" s="14"/>
    </row>
    <row r="12" ht="27" spans="1:5">
      <c r="A12" s="8">
        <v>10</v>
      </c>
      <c r="B12" s="11">
        <v>45420</v>
      </c>
      <c r="C12" s="12" t="s">
        <v>567</v>
      </c>
      <c r="D12" s="68">
        <v>57</v>
      </c>
      <c r="E12" s="14"/>
    </row>
    <row r="13" ht="27" spans="1:5">
      <c r="A13" s="8">
        <v>11</v>
      </c>
      <c r="B13" s="11">
        <v>45420</v>
      </c>
      <c r="C13" s="12" t="s">
        <v>568</v>
      </c>
      <c r="D13" s="68">
        <v>21</v>
      </c>
      <c r="E13" s="14"/>
    </row>
    <row r="14" ht="28" customHeight="1" spans="1:5">
      <c r="A14" s="8">
        <v>12</v>
      </c>
      <c r="B14" s="11">
        <v>45420</v>
      </c>
      <c r="C14" s="12" t="s">
        <v>569</v>
      </c>
      <c r="D14" s="68">
        <v>18</v>
      </c>
      <c r="E14" s="14"/>
    </row>
    <row r="15" ht="28" customHeight="1" spans="1:5">
      <c r="A15" s="8">
        <v>13</v>
      </c>
      <c r="B15" s="11">
        <v>45420</v>
      </c>
      <c r="C15" s="12" t="s">
        <v>570</v>
      </c>
      <c r="D15" s="66">
        <v>32</v>
      </c>
      <c r="E15" s="14"/>
    </row>
    <row r="16" ht="28" customHeight="1" spans="1:5">
      <c r="A16" s="8">
        <v>14</v>
      </c>
      <c r="B16" s="11">
        <v>45420</v>
      </c>
      <c r="C16" s="12" t="s">
        <v>571</v>
      </c>
      <c r="D16" s="66">
        <v>33</v>
      </c>
      <c r="E16" s="14"/>
    </row>
    <row r="17" ht="28" customHeight="1" spans="1:5">
      <c r="A17" s="8">
        <v>15</v>
      </c>
      <c r="B17" s="11">
        <v>45421</v>
      </c>
      <c r="C17" s="12" t="s">
        <v>29</v>
      </c>
      <c r="D17" s="66">
        <v>100</v>
      </c>
      <c r="E17" s="14"/>
    </row>
    <row r="18" ht="28" customHeight="1" spans="1:5">
      <c r="A18" s="8">
        <v>16</v>
      </c>
      <c r="B18" s="11">
        <v>45422</v>
      </c>
      <c r="C18" s="65" t="s">
        <v>28</v>
      </c>
      <c r="D18" s="68">
        <v>515</v>
      </c>
      <c r="E18" s="14"/>
    </row>
    <row r="19" ht="32" customHeight="1" spans="1:5">
      <c r="A19" s="8">
        <v>17</v>
      </c>
      <c r="B19" s="11">
        <v>45422</v>
      </c>
      <c r="C19" s="65" t="s">
        <v>572</v>
      </c>
      <c r="D19" s="68">
        <v>130</v>
      </c>
      <c r="E19" s="14"/>
    </row>
    <row r="20" ht="28" customHeight="1" spans="1:5">
      <c r="A20" s="8">
        <v>18</v>
      </c>
      <c r="B20" s="11">
        <v>45422</v>
      </c>
      <c r="C20" s="65" t="s">
        <v>564</v>
      </c>
      <c r="D20" s="68">
        <v>20</v>
      </c>
      <c r="E20" s="14"/>
    </row>
    <row r="21" ht="28" customHeight="1" spans="1:5">
      <c r="A21" s="8">
        <v>19</v>
      </c>
      <c r="B21" s="11">
        <v>45423</v>
      </c>
      <c r="C21" s="65" t="s">
        <v>573</v>
      </c>
      <c r="D21" s="68">
        <v>182</v>
      </c>
      <c r="E21" s="14"/>
    </row>
    <row r="22" ht="28" customHeight="1" spans="1:5">
      <c r="A22" s="8">
        <v>20</v>
      </c>
      <c r="B22" s="11">
        <v>45423</v>
      </c>
      <c r="C22" s="65" t="s">
        <v>574</v>
      </c>
      <c r="D22" s="68">
        <v>146</v>
      </c>
      <c r="E22" s="14"/>
    </row>
    <row r="23" ht="28" customHeight="1" spans="1:5">
      <c r="A23" s="8">
        <v>21</v>
      </c>
      <c r="B23" s="11">
        <v>45423</v>
      </c>
      <c r="C23" s="65" t="s">
        <v>22</v>
      </c>
      <c r="D23" s="68">
        <v>361</v>
      </c>
      <c r="E23" s="14"/>
    </row>
    <row r="24" ht="28" customHeight="1" spans="1:5">
      <c r="A24" s="8">
        <v>22</v>
      </c>
      <c r="B24" s="11">
        <v>45423</v>
      </c>
      <c r="C24" s="65" t="s">
        <v>22</v>
      </c>
      <c r="D24" s="68">
        <v>85</v>
      </c>
      <c r="E24" s="14"/>
    </row>
    <row r="25" ht="28" customHeight="1" spans="1:5">
      <c r="A25" s="8">
        <v>23</v>
      </c>
      <c r="B25" s="11">
        <v>45424</v>
      </c>
      <c r="C25" s="65" t="s">
        <v>9</v>
      </c>
      <c r="D25" s="68">
        <v>100</v>
      </c>
      <c r="E25" s="14"/>
    </row>
    <row r="26" ht="28" customHeight="1" spans="1:5">
      <c r="A26" s="8">
        <v>24</v>
      </c>
      <c r="B26" s="11">
        <v>45424</v>
      </c>
      <c r="C26" s="65" t="s">
        <v>21</v>
      </c>
      <c r="D26" s="68">
        <v>295</v>
      </c>
      <c r="E26" s="14"/>
    </row>
    <row r="27" ht="28" customHeight="1" spans="1:5">
      <c r="A27" s="8">
        <v>25</v>
      </c>
      <c r="B27" s="11">
        <v>45424</v>
      </c>
      <c r="C27" s="65" t="s">
        <v>10</v>
      </c>
      <c r="D27" s="68">
        <v>30</v>
      </c>
      <c r="E27" s="14"/>
    </row>
    <row r="28" ht="28" customHeight="1" spans="1:5">
      <c r="A28" s="8">
        <v>26</v>
      </c>
      <c r="B28" s="11">
        <v>45427</v>
      </c>
      <c r="C28" s="65" t="s">
        <v>13</v>
      </c>
      <c r="D28" s="68">
        <v>650</v>
      </c>
      <c r="E28" s="14"/>
    </row>
    <row r="29" ht="28" customHeight="1" spans="1:5">
      <c r="A29" s="8">
        <v>27</v>
      </c>
      <c r="B29" s="11">
        <v>45427</v>
      </c>
      <c r="C29" s="71" t="s">
        <v>10</v>
      </c>
      <c r="D29" s="66">
        <v>64</v>
      </c>
      <c r="E29" s="14"/>
    </row>
    <row r="30" ht="28" customHeight="1" spans="1:5">
      <c r="A30" s="8">
        <v>28</v>
      </c>
      <c r="B30" s="11">
        <v>45427</v>
      </c>
      <c r="C30" s="71" t="s">
        <v>22</v>
      </c>
      <c r="D30" s="66">
        <v>48</v>
      </c>
      <c r="E30" s="14"/>
    </row>
    <row r="31" ht="28" customHeight="1" spans="1:5">
      <c r="A31" s="8">
        <v>29</v>
      </c>
      <c r="B31" s="11">
        <v>45428</v>
      </c>
      <c r="C31" s="12" t="s">
        <v>569</v>
      </c>
      <c r="D31" s="66">
        <v>5</v>
      </c>
      <c r="E31" s="14"/>
    </row>
    <row r="32" ht="28" customHeight="1" spans="1:5">
      <c r="A32" s="8">
        <v>30</v>
      </c>
      <c r="B32" s="11">
        <v>45428</v>
      </c>
      <c r="C32" s="12" t="s">
        <v>565</v>
      </c>
      <c r="D32" s="66">
        <v>13</v>
      </c>
      <c r="E32" s="14"/>
    </row>
    <row r="33" ht="28" customHeight="1" spans="1:5">
      <c r="A33" s="8">
        <v>31</v>
      </c>
      <c r="B33" s="11">
        <v>45428</v>
      </c>
      <c r="C33" s="12" t="s">
        <v>566</v>
      </c>
      <c r="D33" s="66">
        <v>25</v>
      </c>
      <c r="E33" s="14"/>
    </row>
    <row r="34" ht="28" customHeight="1" spans="1:5">
      <c r="A34" s="8">
        <v>32</v>
      </c>
      <c r="B34" s="11">
        <v>45428</v>
      </c>
      <c r="C34" s="12" t="s">
        <v>571</v>
      </c>
      <c r="D34" s="66">
        <v>17</v>
      </c>
      <c r="E34" s="14"/>
    </row>
    <row r="35" ht="28" customHeight="1" spans="1:5">
      <c r="A35" s="8">
        <v>33</v>
      </c>
      <c r="B35" s="11">
        <v>45428</v>
      </c>
      <c r="C35" s="12" t="s">
        <v>570</v>
      </c>
      <c r="D35" s="66">
        <v>15</v>
      </c>
      <c r="E35" s="14"/>
    </row>
    <row r="36" ht="28" customHeight="1" spans="1:5">
      <c r="A36" s="8">
        <v>34</v>
      </c>
      <c r="B36" s="11">
        <v>45428</v>
      </c>
      <c r="C36" s="12" t="s">
        <v>568</v>
      </c>
      <c r="D36" s="66">
        <v>6</v>
      </c>
      <c r="E36" s="14"/>
    </row>
    <row r="37" ht="28" customHeight="1" spans="1:5">
      <c r="A37" s="8">
        <v>35</v>
      </c>
      <c r="B37" s="11">
        <v>45428</v>
      </c>
      <c r="C37" s="12" t="s">
        <v>567</v>
      </c>
      <c r="D37" s="66">
        <v>13</v>
      </c>
      <c r="E37" s="14"/>
    </row>
    <row r="38" ht="28" customHeight="1" spans="1:5">
      <c r="A38" s="8">
        <v>36</v>
      </c>
      <c r="B38" s="11">
        <v>45428</v>
      </c>
      <c r="C38" s="12" t="s">
        <v>371</v>
      </c>
      <c r="D38" s="66">
        <v>260</v>
      </c>
      <c r="E38" s="14"/>
    </row>
    <row r="39" ht="28" customHeight="1" spans="1:5">
      <c r="A39" s="8">
        <v>37</v>
      </c>
      <c r="B39" s="11">
        <v>45429</v>
      </c>
      <c r="C39" s="8" t="s">
        <v>366</v>
      </c>
      <c r="D39" s="5">
        <v>500</v>
      </c>
      <c r="E39" s="14"/>
    </row>
    <row r="40" ht="28" customHeight="1" spans="1:5">
      <c r="A40" s="8">
        <v>38</v>
      </c>
      <c r="B40" s="11">
        <v>45429</v>
      </c>
      <c r="C40" s="8" t="s">
        <v>22</v>
      </c>
      <c r="D40" s="5">
        <v>74</v>
      </c>
      <c r="E40" s="14"/>
    </row>
    <row r="41" ht="28" customHeight="1" spans="1:5">
      <c r="A41" s="8">
        <v>39</v>
      </c>
      <c r="B41" s="11">
        <v>45429</v>
      </c>
      <c r="C41" s="8" t="s">
        <v>564</v>
      </c>
      <c r="D41" s="5">
        <v>13</v>
      </c>
      <c r="E41" s="14"/>
    </row>
    <row r="42" ht="28" customHeight="1" spans="1:5">
      <c r="A42" s="8">
        <v>40</v>
      </c>
      <c r="B42" s="11">
        <v>45430</v>
      </c>
      <c r="C42" s="8" t="s">
        <v>10</v>
      </c>
      <c r="D42" s="5">
        <v>110</v>
      </c>
      <c r="E42" s="14"/>
    </row>
    <row r="43" ht="28" customHeight="1" spans="1:5">
      <c r="A43" s="8">
        <v>41</v>
      </c>
      <c r="B43" s="11">
        <v>45432</v>
      </c>
      <c r="C43" s="8" t="s">
        <v>575</v>
      </c>
      <c r="D43" s="5">
        <v>50</v>
      </c>
      <c r="E43" s="14"/>
    </row>
    <row r="44" ht="28" customHeight="1" spans="1:5">
      <c r="A44" s="8">
        <v>42</v>
      </c>
      <c r="B44" s="11">
        <v>45433</v>
      </c>
      <c r="C44" s="8" t="s">
        <v>24</v>
      </c>
      <c r="D44" s="5">
        <v>225</v>
      </c>
      <c r="E44" s="14"/>
    </row>
    <row r="45" ht="28" customHeight="1" spans="1:5">
      <c r="A45" s="8">
        <v>43</v>
      </c>
      <c r="B45" s="11">
        <v>45433</v>
      </c>
      <c r="C45" s="8" t="s">
        <v>573</v>
      </c>
      <c r="D45" s="5">
        <v>144</v>
      </c>
      <c r="E45" s="14"/>
    </row>
    <row r="46" ht="28" customHeight="1" spans="1:5">
      <c r="A46" s="8">
        <v>44</v>
      </c>
      <c r="B46" s="11">
        <v>45433</v>
      </c>
      <c r="C46" s="8" t="s">
        <v>11</v>
      </c>
      <c r="D46" s="5">
        <v>126</v>
      </c>
      <c r="E46" s="14"/>
    </row>
    <row r="47" ht="28" customHeight="1" spans="1:5">
      <c r="A47" s="8">
        <v>45</v>
      </c>
      <c r="B47" s="11">
        <v>45433</v>
      </c>
      <c r="C47" s="8" t="s">
        <v>13</v>
      </c>
      <c r="D47" s="5">
        <v>597</v>
      </c>
      <c r="E47" s="14"/>
    </row>
    <row r="48" ht="28" customHeight="1" spans="1:5">
      <c r="A48" s="8">
        <v>46</v>
      </c>
      <c r="B48" s="11">
        <v>45433</v>
      </c>
      <c r="C48" s="8" t="s">
        <v>9</v>
      </c>
      <c r="D48" s="5">
        <v>100</v>
      </c>
      <c r="E48" s="14"/>
    </row>
    <row r="49" ht="28" customHeight="1" spans="1:5">
      <c r="A49" s="8">
        <v>47</v>
      </c>
      <c r="B49" s="11">
        <v>45433</v>
      </c>
      <c r="C49" s="8" t="s">
        <v>18</v>
      </c>
      <c r="D49" s="5">
        <f>12+484</f>
        <v>496</v>
      </c>
      <c r="E49" s="14"/>
    </row>
    <row r="50" ht="28" customHeight="1" spans="1:5">
      <c r="A50" s="8">
        <v>48</v>
      </c>
      <c r="B50" s="11">
        <v>45433</v>
      </c>
      <c r="C50" s="8" t="s">
        <v>22</v>
      </c>
      <c r="D50" s="5">
        <v>33</v>
      </c>
      <c r="E50" s="14"/>
    </row>
    <row r="51" ht="28" customHeight="1" spans="1:5">
      <c r="A51" s="8">
        <v>49</v>
      </c>
      <c r="B51" s="11">
        <v>45434</v>
      </c>
      <c r="C51" s="8" t="s">
        <v>19</v>
      </c>
      <c r="D51" s="5">
        <v>87</v>
      </c>
      <c r="E51" s="14"/>
    </row>
    <row r="52" ht="28" customHeight="1" spans="1:5">
      <c r="A52" s="8">
        <v>50</v>
      </c>
      <c r="B52" s="11">
        <v>45435</v>
      </c>
      <c r="C52" s="8" t="s">
        <v>29</v>
      </c>
      <c r="D52" s="5">
        <v>100</v>
      </c>
      <c r="E52" s="14"/>
    </row>
    <row r="53" ht="28" customHeight="1" spans="1:5">
      <c r="A53" s="8">
        <v>51</v>
      </c>
      <c r="B53" s="11">
        <v>45435</v>
      </c>
      <c r="C53" s="8" t="s">
        <v>10</v>
      </c>
      <c r="D53" s="5">
        <v>106</v>
      </c>
      <c r="E53" s="14"/>
    </row>
    <row r="54" ht="28" customHeight="1" spans="1:5">
      <c r="A54" s="8">
        <v>52</v>
      </c>
      <c r="B54" s="11">
        <v>45437</v>
      </c>
      <c r="C54" s="8" t="s">
        <v>24</v>
      </c>
      <c r="D54" s="5">
        <v>220</v>
      </c>
      <c r="E54" s="14"/>
    </row>
    <row r="55" ht="28" customHeight="1" spans="1:5">
      <c r="A55" s="8">
        <v>53</v>
      </c>
      <c r="B55" s="11">
        <v>45439</v>
      </c>
      <c r="C55" s="12" t="s">
        <v>10</v>
      </c>
      <c r="D55" s="13">
        <v>190</v>
      </c>
      <c r="E55" s="14"/>
    </row>
    <row r="56" ht="28" customHeight="1" spans="1:5">
      <c r="A56" s="8">
        <v>54</v>
      </c>
      <c r="B56" s="11">
        <v>45439</v>
      </c>
      <c r="C56" s="12" t="s">
        <v>22</v>
      </c>
      <c r="D56" s="13">
        <v>551</v>
      </c>
      <c r="E56" s="14"/>
    </row>
    <row r="57" ht="28" customHeight="1" spans="1:5">
      <c r="A57" s="8">
        <v>55</v>
      </c>
      <c r="B57" s="11">
        <v>45440</v>
      </c>
      <c r="C57" s="12" t="s">
        <v>30</v>
      </c>
      <c r="D57" s="13">
        <v>390</v>
      </c>
      <c r="E57" s="14"/>
    </row>
    <row r="58" ht="28" customHeight="1" spans="1:5">
      <c r="A58" s="8">
        <v>56</v>
      </c>
      <c r="B58" s="11">
        <v>45440</v>
      </c>
      <c r="C58" s="12" t="s">
        <v>9</v>
      </c>
      <c r="D58" s="13">
        <v>140</v>
      </c>
      <c r="E58" s="14"/>
    </row>
    <row r="59" ht="28" customHeight="1" spans="1:5">
      <c r="A59" s="8">
        <v>57</v>
      </c>
      <c r="B59" s="11">
        <v>45440</v>
      </c>
      <c r="C59" s="12" t="s">
        <v>572</v>
      </c>
      <c r="D59" s="13">
        <v>20</v>
      </c>
      <c r="E59" s="14"/>
    </row>
    <row r="60" ht="28" customHeight="1" spans="1:5">
      <c r="A60" s="8">
        <v>58</v>
      </c>
      <c r="B60" s="11">
        <v>45441</v>
      </c>
      <c r="C60" s="65" t="s">
        <v>10</v>
      </c>
      <c r="D60" s="13">
        <v>280</v>
      </c>
      <c r="E60" s="14"/>
    </row>
    <row r="61" ht="28" customHeight="1" spans="1:5">
      <c r="A61" s="8">
        <v>59</v>
      </c>
      <c r="B61" s="11">
        <v>45441</v>
      </c>
      <c r="C61" s="12" t="s">
        <v>18</v>
      </c>
      <c r="D61" s="13">
        <v>525</v>
      </c>
      <c r="E61" s="14"/>
    </row>
    <row r="62" ht="28" customHeight="1" spans="1:5">
      <c r="A62" s="8">
        <v>60</v>
      </c>
      <c r="B62" s="11">
        <v>45441</v>
      </c>
      <c r="C62" s="12" t="s">
        <v>21</v>
      </c>
      <c r="D62" s="13">
        <v>200</v>
      </c>
      <c r="E62" s="14"/>
    </row>
    <row r="63" ht="28" customHeight="1" spans="1:5">
      <c r="A63" s="8">
        <v>61</v>
      </c>
      <c r="B63" s="11">
        <v>45442</v>
      </c>
      <c r="C63" s="12" t="s">
        <v>13</v>
      </c>
      <c r="D63" s="13">
        <v>1788</v>
      </c>
      <c r="E63" s="14"/>
    </row>
    <row r="64" ht="28" customHeight="1" spans="1:5">
      <c r="A64" s="8">
        <v>62</v>
      </c>
      <c r="B64" s="11">
        <v>45442</v>
      </c>
      <c r="C64" s="12" t="s">
        <v>29</v>
      </c>
      <c r="D64" s="13">
        <v>200</v>
      </c>
      <c r="E64" s="14"/>
    </row>
    <row r="65" ht="28" customHeight="1" spans="1:5">
      <c r="A65" s="8">
        <v>63</v>
      </c>
      <c r="B65" s="11">
        <v>45442</v>
      </c>
      <c r="C65" s="12" t="s">
        <v>24</v>
      </c>
      <c r="D65" s="13">
        <v>255</v>
      </c>
      <c r="E65" s="14"/>
    </row>
    <row r="66" ht="28" customHeight="1" spans="1:5">
      <c r="A66" s="8">
        <v>64</v>
      </c>
      <c r="B66" s="11">
        <v>45443</v>
      </c>
      <c r="C66" s="12" t="s">
        <v>19</v>
      </c>
      <c r="D66" s="13">
        <v>702</v>
      </c>
      <c r="E66" s="14"/>
    </row>
    <row r="67" ht="28" customHeight="1" spans="1:5">
      <c r="A67" s="8">
        <v>65</v>
      </c>
      <c r="B67" s="11">
        <v>45443</v>
      </c>
      <c r="C67" s="12" t="s">
        <v>25</v>
      </c>
      <c r="D67" s="13">
        <v>200</v>
      </c>
      <c r="E67" s="14"/>
    </row>
    <row r="68" ht="28" customHeight="1" spans="1:5">
      <c r="A68" s="8">
        <v>66</v>
      </c>
      <c r="B68" s="11">
        <v>45443</v>
      </c>
      <c r="C68" s="12" t="s">
        <v>28</v>
      </c>
      <c r="D68" s="13">
        <v>300</v>
      </c>
      <c r="E68" s="14"/>
    </row>
    <row r="69" ht="28" customHeight="1" spans="1:5">
      <c r="A69" s="8" t="s">
        <v>31</v>
      </c>
      <c r="B69" s="8"/>
      <c r="C69" s="9"/>
      <c r="D69" s="10">
        <f>SUM(D3:D68)</f>
        <v>14707</v>
      </c>
      <c r="E69" s="8"/>
    </row>
  </sheetData>
  <autoFilter xmlns:etc="http://www.wps.cn/officeDocument/2017/etCustomData" ref="A2:E73" etc:filterBottomFollowUsedRange="0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F9" sqref="F9"/>
    </sheetView>
  </sheetViews>
  <sheetFormatPr defaultColWidth="9" defaultRowHeight="13.5" outlineLevelRow="3" outlineLevelCol="4"/>
  <cols>
    <col min="2" max="2" width="9.26666666666667" style="2" customWidth="1"/>
    <col min="3" max="3" width="17.125" style="3" customWidth="1"/>
    <col min="4" max="4" width="10.25" style="4" customWidth="1"/>
    <col min="5" max="5" width="11.5" customWidth="1"/>
  </cols>
  <sheetData>
    <row r="1" ht="24" customHeight="1" spans="1:5">
      <c r="A1" s="5" t="s">
        <v>576</v>
      </c>
      <c r="B1" s="5"/>
      <c r="C1" s="6"/>
      <c r="D1" s="7"/>
      <c r="E1" s="5"/>
    </row>
    <row r="2" ht="28" customHeight="1" spans="1:5">
      <c r="A2" s="8" t="s">
        <v>1</v>
      </c>
      <c r="B2" s="8" t="s">
        <v>2</v>
      </c>
      <c r="C2" s="9" t="s">
        <v>3</v>
      </c>
      <c r="D2" s="10" t="s">
        <v>4</v>
      </c>
      <c r="E2" s="8" t="s">
        <v>42</v>
      </c>
    </row>
    <row r="3" ht="28" customHeight="1" spans="1:5">
      <c r="A3" s="8">
        <v>1</v>
      </c>
      <c r="B3" s="11">
        <v>45443</v>
      </c>
      <c r="C3" s="12" t="s">
        <v>25</v>
      </c>
      <c r="D3" s="13">
        <v>200</v>
      </c>
      <c r="E3" s="14"/>
    </row>
    <row r="4" ht="28" customHeight="1" spans="1:5">
      <c r="A4" s="8" t="s">
        <v>31</v>
      </c>
      <c r="B4" s="8"/>
      <c r="C4" s="9"/>
      <c r="D4" s="10">
        <f>SUM(D3:D3)</f>
        <v>200</v>
      </c>
      <c r="E4" s="8"/>
    </row>
  </sheetData>
  <autoFilter xmlns:etc="http://www.wps.cn/officeDocument/2017/etCustomData" ref="A2:E8" etc:filterBottomFollowUsedRange="0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H6" sqref="H6"/>
    </sheetView>
  </sheetViews>
  <sheetFormatPr defaultColWidth="9" defaultRowHeight="13.5" outlineLevelRow="3" outlineLevelCol="4"/>
  <cols>
    <col min="2" max="2" width="9.26666666666667" style="2" customWidth="1"/>
    <col min="3" max="3" width="17.125" style="3" customWidth="1"/>
    <col min="4" max="4" width="10.25" style="4" customWidth="1"/>
    <col min="5" max="5" width="11.5" customWidth="1"/>
  </cols>
  <sheetData>
    <row r="1" ht="24" customHeight="1" spans="1:5">
      <c r="A1" s="5" t="s">
        <v>577</v>
      </c>
      <c r="B1" s="5"/>
      <c r="C1" s="6"/>
      <c r="D1" s="7"/>
      <c r="E1" s="5"/>
    </row>
    <row r="2" ht="28" customHeight="1" spans="1:5">
      <c r="A2" s="8" t="s">
        <v>1</v>
      </c>
      <c r="B2" s="8" t="s">
        <v>2</v>
      </c>
      <c r="C2" s="9" t="s">
        <v>3</v>
      </c>
      <c r="D2" s="10" t="s">
        <v>4</v>
      </c>
      <c r="E2" s="8" t="s">
        <v>42</v>
      </c>
    </row>
    <row r="3" ht="28" customHeight="1" spans="1:5">
      <c r="A3" s="8">
        <v>1</v>
      </c>
      <c r="B3" s="11">
        <v>45443</v>
      </c>
      <c r="C3" s="12" t="s">
        <v>19</v>
      </c>
      <c r="D3" s="13">
        <v>702</v>
      </c>
      <c r="E3" s="14"/>
    </row>
    <row r="4" ht="28" customHeight="1" spans="1:5">
      <c r="A4" s="8" t="s">
        <v>31</v>
      </c>
      <c r="B4" s="8"/>
      <c r="C4" s="9"/>
      <c r="D4" s="10">
        <f>SUM(D3:D3)</f>
        <v>702</v>
      </c>
      <c r="E4" s="8"/>
    </row>
  </sheetData>
  <autoFilter xmlns:etc="http://www.wps.cn/officeDocument/2017/etCustomData" ref="A2:E8" etc:filterBottomFollowUsedRange="0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"/>
  <sheetViews>
    <sheetView workbookViewId="0">
      <selection activeCell="E15" sqref="E15"/>
    </sheetView>
  </sheetViews>
  <sheetFormatPr defaultColWidth="9" defaultRowHeight="13.5" outlineLevelRow="1" outlineLevelCol="1"/>
  <cols>
    <col min="1" max="1" width="20" customWidth="1"/>
    <col min="2" max="2" width="15.75" customWidth="1"/>
  </cols>
  <sheetData>
    <row r="2" spans="1:2">
      <c r="A2" s="1" t="s">
        <v>578</v>
      </c>
      <c r="B2" s="1" t="s">
        <v>579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"/>
  <sheetViews>
    <sheetView workbookViewId="0">
      <selection activeCell="H21" sqref="H21"/>
    </sheetView>
  </sheetViews>
  <sheetFormatPr defaultColWidth="9" defaultRowHeight="13.5" outlineLevelRow="1" outlineLevelCol="1"/>
  <cols>
    <col min="1" max="1" width="20" customWidth="1"/>
    <col min="2" max="2" width="15.75" customWidth="1"/>
  </cols>
  <sheetData>
    <row r="2" spans="1:2">
      <c r="A2" s="1" t="s">
        <v>580</v>
      </c>
      <c r="B2" s="1" t="s">
        <v>581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3"/>
  <sheetViews>
    <sheetView workbookViewId="0">
      <pane xSplit="2" ySplit="2" topLeftCell="C146" activePane="bottomRight" state="frozen"/>
      <selection/>
      <selection pane="topRight"/>
      <selection pane="bottomLeft"/>
      <selection pane="bottomRight" activeCell="K3" sqref="K3:K180"/>
    </sheetView>
  </sheetViews>
  <sheetFormatPr defaultColWidth="7.5" defaultRowHeight="13.5"/>
  <cols>
    <col min="1" max="1" width="11.5" style="21" customWidth="1"/>
    <col min="2" max="2" width="13.75" style="18" customWidth="1"/>
    <col min="3" max="3" width="10.75" style="18" customWidth="1"/>
    <col min="4" max="4" width="8.58333333333333" style="18" customWidth="1"/>
    <col min="5" max="5" width="40.5833333333333" style="18" customWidth="1"/>
    <col min="6" max="6" width="4.58333333333333" style="18" customWidth="1"/>
    <col min="7" max="7" width="11.8333333333333" style="18" customWidth="1"/>
    <col min="8" max="8" width="19.875" style="18" customWidth="1"/>
    <col min="9" max="9" width="21.875" style="18" customWidth="1"/>
    <col min="10" max="10" width="13.25" style="18" customWidth="1"/>
    <col min="11" max="11" width="6.33333333333333" style="22" customWidth="1"/>
    <col min="12" max="12" width="9.58333333333333" style="22" customWidth="1"/>
    <col min="13" max="16338" width="7.5" style="20" customWidth="1"/>
    <col min="16339" max="16384" width="7.5" style="20"/>
  </cols>
  <sheetData>
    <row r="1" s="18" customFormat="1" ht="18.75" spans="1:12">
      <c r="A1" s="23" t="s">
        <v>582</v>
      </c>
      <c r="B1" s="24"/>
      <c r="C1" s="24"/>
      <c r="D1" s="24"/>
      <c r="E1" s="24"/>
      <c r="F1" s="24"/>
      <c r="G1" s="24"/>
      <c r="H1" s="24"/>
      <c r="I1" s="24"/>
      <c r="J1" s="24"/>
      <c r="K1" s="32"/>
      <c r="L1" s="32"/>
    </row>
    <row r="2" s="19" customFormat="1" ht="27" spans="1:12">
      <c r="A2" s="25" t="s">
        <v>1</v>
      </c>
      <c r="B2" s="26" t="s">
        <v>33</v>
      </c>
      <c r="C2" s="26" t="s">
        <v>2</v>
      </c>
      <c r="D2" s="26" t="s">
        <v>34</v>
      </c>
      <c r="E2" s="26" t="s">
        <v>35</v>
      </c>
      <c r="F2" s="26" t="s">
        <v>36</v>
      </c>
      <c r="G2" s="26" t="s">
        <v>37</v>
      </c>
      <c r="H2" s="26" t="s">
        <v>38</v>
      </c>
      <c r="I2" s="26" t="s">
        <v>39</v>
      </c>
      <c r="J2" s="26" t="s">
        <v>40</v>
      </c>
      <c r="K2" s="33" t="s">
        <v>41</v>
      </c>
      <c r="L2" s="33" t="s">
        <v>42</v>
      </c>
    </row>
    <row r="3" s="18" customFormat="1" ht="14.25" customHeight="1" spans="1:12">
      <c r="A3" s="25">
        <v>1</v>
      </c>
      <c r="B3" s="29" t="s">
        <v>583</v>
      </c>
      <c r="C3" s="29" t="s">
        <v>584</v>
      </c>
      <c r="D3" s="29" t="s">
        <v>56</v>
      </c>
      <c r="E3" s="29" t="s">
        <v>57</v>
      </c>
      <c r="F3" s="29" t="s">
        <v>47</v>
      </c>
      <c r="G3" s="30">
        <v>642</v>
      </c>
      <c r="H3" s="30">
        <v>642</v>
      </c>
      <c r="I3" s="29" t="s">
        <v>58</v>
      </c>
      <c r="J3" s="29" t="s">
        <v>49</v>
      </c>
      <c r="K3" s="34"/>
      <c r="L3" s="35">
        <f t="shared" ref="L3:L66" si="0">K3*H3</f>
        <v>0</v>
      </c>
    </row>
    <row r="4" s="18" customFormat="1" ht="14.25" customHeight="1" spans="1:12">
      <c r="A4" s="25">
        <v>2</v>
      </c>
      <c r="B4" s="29"/>
      <c r="C4" s="29"/>
      <c r="D4" s="29" t="s">
        <v>63</v>
      </c>
      <c r="E4" s="29" t="s">
        <v>64</v>
      </c>
      <c r="F4" s="29" t="s">
        <v>47</v>
      </c>
      <c r="G4" s="30">
        <v>132</v>
      </c>
      <c r="H4" s="30">
        <v>132</v>
      </c>
      <c r="I4" s="29" t="s">
        <v>58</v>
      </c>
      <c r="J4" s="29" t="s">
        <v>49</v>
      </c>
      <c r="K4" s="34"/>
      <c r="L4" s="35">
        <f t="shared" si="0"/>
        <v>0</v>
      </c>
    </row>
    <row r="5" s="18" customFormat="1" ht="14.25" customHeight="1" spans="1:12">
      <c r="A5" s="25">
        <v>3</v>
      </c>
      <c r="B5" s="29" t="s">
        <v>585</v>
      </c>
      <c r="C5" s="29" t="s">
        <v>586</v>
      </c>
      <c r="D5" s="29" t="s">
        <v>70</v>
      </c>
      <c r="E5" s="29" t="s">
        <v>71</v>
      </c>
      <c r="F5" s="29" t="s">
        <v>47</v>
      </c>
      <c r="G5" s="30">
        <v>60</v>
      </c>
      <c r="H5" s="30">
        <v>60</v>
      </c>
      <c r="I5" s="29" t="s">
        <v>68</v>
      </c>
      <c r="J5" s="29" t="s">
        <v>49</v>
      </c>
      <c r="K5" s="34"/>
      <c r="L5" s="35">
        <f t="shared" si="0"/>
        <v>0</v>
      </c>
    </row>
    <row r="6" s="18" customFormat="1" ht="14.25" customHeight="1" spans="1:12">
      <c r="A6" s="25"/>
      <c r="B6" s="29" t="s">
        <v>587</v>
      </c>
      <c r="C6" s="29" t="s">
        <v>586</v>
      </c>
      <c r="D6" s="29" t="s">
        <v>166</v>
      </c>
      <c r="E6" s="29" t="s">
        <v>167</v>
      </c>
      <c r="F6" s="29" t="s">
        <v>47</v>
      </c>
      <c r="G6" s="30">
        <v>300</v>
      </c>
      <c r="H6" s="30">
        <v>300</v>
      </c>
      <c r="I6" s="29" t="s">
        <v>68</v>
      </c>
      <c r="J6" s="29" t="s">
        <v>49</v>
      </c>
      <c r="K6" s="34"/>
      <c r="L6" s="35">
        <f t="shared" si="0"/>
        <v>0</v>
      </c>
    </row>
    <row r="7" s="18" customFormat="1" ht="14.25" customHeight="1" spans="1:12">
      <c r="A7" s="25"/>
      <c r="B7" s="29"/>
      <c r="C7" s="29"/>
      <c r="D7" s="29" t="s">
        <v>166</v>
      </c>
      <c r="E7" s="29" t="s">
        <v>167</v>
      </c>
      <c r="F7" s="29" t="s">
        <v>47</v>
      </c>
      <c r="G7" s="30">
        <v>205</v>
      </c>
      <c r="H7" s="30">
        <v>205</v>
      </c>
      <c r="I7" s="29" t="s">
        <v>68</v>
      </c>
      <c r="J7" s="29" t="s">
        <v>49</v>
      </c>
      <c r="K7" s="34"/>
      <c r="L7" s="35">
        <f t="shared" si="0"/>
        <v>0</v>
      </c>
    </row>
    <row r="8" s="18" customFormat="1" ht="14.25" customHeight="1" spans="1:12">
      <c r="A8" s="25"/>
      <c r="B8" s="29"/>
      <c r="C8" s="29"/>
      <c r="D8" s="29" t="s">
        <v>166</v>
      </c>
      <c r="E8" s="29" t="s">
        <v>167</v>
      </c>
      <c r="F8" s="29" t="s">
        <v>47</v>
      </c>
      <c r="G8" s="30">
        <v>447</v>
      </c>
      <c r="H8" s="30">
        <v>447</v>
      </c>
      <c r="I8" s="29" t="s">
        <v>68</v>
      </c>
      <c r="J8" s="29" t="s">
        <v>49</v>
      </c>
      <c r="K8" s="34"/>
      <c r="L8" s="35">
        <f t="shared" si="0"/>
        <v>0</v>
      </c>
    </row>
    <row r="9" s="18" customFormat="1" ht="14.25" customHeight="1" spans="1:12">
      <c r="A9" s="25"/>
      <c r="B9" s="29" t="s">
        <v>588</v>
      </c>
      <c r="C9" s="29" t="s">
        <v>586</v>
      </c>
      <c r="D9" s="29" t="s">
        <v>63</v>
      </c>
      <c r="E9" s="29" t="s">
        <v>64</v>
      </c>
      <c r="F9" s="29" t="s">
        <v>47</v>
      </c>
      <c r="G9" s="30">
        <v>868</v>
      </c>
      <c r="H9" s="30">
        <v>868</v>
      </c>
      <c r="I9" s="29" t="s">
        <v>58</v>
      </c>
      <c r="J9" s="29" t="s">
        <v>49</v>
      </c>
      <c r="K9" s="34"/>
      <c r="L9" s="35">
        <f t="shared" si="0"/>
        <v>0</v>
      </c>
    </row>
    <row r="10" s="18" customFormat="1" ht="14.25" customHeight="1" spans="1:12">
      <c r="A10" s="25"/>
      <c r="B10" s="29" t="s">
        <v>589</v>
      </c>
      <c r="C10" s="29" t="s">
        <v>584</v>
      </c>
      <c r="D10" s="29" t="s">
        <v>166</v>
      </c>
      <c r="E10" s="29" t="s">
        <v>167</v>
      </c>
      <c r="F10" s="29" t="s">
        <v>47</v>
      </c>
      <c r="G10" s="30">
        <v>588</v>
      </c>
      <c r="H10" s="30">
        <v>588</v>
      </c>
      <c r="I10" s="29" t="s">
        <v>68</v>
      </c>
      <c r="J10" s="29" t="s">
        <v>49</v>
      </c>
      <c r="K10" s="34"/>
      <c r="L10" s="35">
        <f t="shared" si="0"/>
        <v>0</v>
      </c>
    </row>
    <row r="11" s="18" customFormat="1" ht="14.25" customHeight="1" spans="1:12">
      <c r="A11" s="25"/>
      <c r="B11" s="29" t="s">
        <v>590</v>
      </c>
      <c r="C11" s="29" t="s">
        <v>584</v>
      </c>
      <c r="D11" s="29" t="s">
        <v>45</v>
      </c>
      <c r="E11" s="29" t="s">
        <v>46</v>
      </c>
      <c r="F11" s="29" t="s">
        <v>47</v>
      </c>
      <c r="G11" s="30">
        <v>100</v>
      </c>
      <c r="H11" s="30">
        <v>100</v>
      </c>
      <c r="I11" s="29" t="s">
        <v>48</v>
      </c>
      <c r="J11" s="29" t="s">
        <v>49</v>
      </c>
      <c r="K11" s="34"/>
      <c r="L11" s="35">
        <f t="shared" si="0"/>
        <v>0</v>
      </c>
    </row>
    <row r="12" s="18" customFormat="1" ht="14.25" customHeight="1" spans="1:12">
      <c r="A12" s="25"/>
      <c r="B12" s="29" t="s">
        <v>591</v>
      </c>
      <c r="C12" s="29" t="s">
        <v>592</v>
      </c>
      <c r="D12" s="29" t="s">
        <v>63</v>
      </c>
      <c r="E12" s="29" t="s">
        <v>64</v>
      </c>
      <c r="F12" s="29" t="s">
        <v>47</v>
      </c>
      <c r="G12" s="30">
        <v>368</v>
      </c>
      <c r="H12" s="30">
        <v>368</v>
      </c>
      <c r="I12" s="29" t="s">
        <v>58</v>
      </c>
      <c r="J12" s="29" t="s">
        <v>49</v>
      </c>
      <c r="K12" s="34"/>
      <c r="L12" s="35">
        <f t="shared" si="0"/>
        <v>0</v>
      </c>
    </row>
    <row r="13" s="18" customFormat="1" ht="14.25" customHeight="1" spans="1:12">
      <c r="A13" s="25"/>
      <c r="B13" s="29" t="s">
        <v>593</v>
      </c>
      <c r="C13" s="29" t="s">
        <v>592</v>
      </c>
      <c r="D13" s="29" t="s">
        <v>166</v>
      </c>
      <c r="E13" s="29" t="s">
        <v>167</v>
      </c>
      <c r="F13" s="29" t="s">
        <v>47</v>
      </c>
      <c r="G13" s="30">
        <v>7</v>
      </c>
      <c r="H13" s="30">
        <v>7</v>
      </c>
      <c r="I13" s="29" t="s">
        <v>68</v>
      </c>
      <c r="J13" s="29" t="s">
        <v>49</v>
      </c>
      <c r="K13" s="34"/>
      <c r="L13" s="35">
        <f t="shared" si="0"/>
        <v>0</v>
      </c>
    </row>
    <row r="14" s="18" customFormat="1" ht="14.25" customHeight="1" spans="1:12">
      <c r="A14" s="25"/>
      <c r="B14" s="29" t="s">
        <v>594</v>
      </c>
      <c r="C14" s="29" t="s">
        <v>592</v>
      </c>
      <c r="D14" s="29" t="s">
        <v>51</v>
      </c>
      <c r="E14" s="29" t="s">
        <v>52</v>
      </c>
      <c r="F14" s="29" t="s">
        <v>47</v>
      </c>
      <c r="G14" s="30">
        <v>97</v>
      </c>
      <c r="H14" s="30">
        <v>97</v>
      </c>
      <c r="I14" s="29" t="s">
        <v>68</v>
      </c>
      <c r="J14" s="29" t="s">
        <v>49</v>
      </c>
      <c r="K14" s="34"/>
      <c r="L14" s="35">
        <f t="shared" si="0"/>
        <v>0</v>
      </c>
    </row>
    <row r="15" s="18" customFormat="1" ht="14.25" customHeight="1" spans="1:12">
      <c r="A15" s="25"/>
      <c r="B15" s="29" t="s">
        <v>595</v>
      </c>
      <c r="C15" s="29" t="s">
        <v>592</v>
      </c>
      <c r="D15" s="29" t="s">
        <v>596</v>
      </c>
      <c r="E15" s="29" t="s">
        <v>597</v>
      </c>
      <c r="F15" s="29" t="s">
        <v>47</v>
      </c>
      <c r="G15" s="30">
        <v>1.5</v>
      </c>
      <c r="H15" s="30">
        <v>1.5</v>
      </c>
      <c r="I15" s="29" t="s">
        <v>141</v>
      </c>
      <c r="J15" s="29" t="s">
        <v>49</v>
      </c>
      <c r="K15" s="34"/>
      <c r="L15" s="35">
        <f t="shared" si="0"/>
        <v>0</v>
      </c>
    </row>
    <row r="16" s="18" customFormat="1" ht="14.25" customHeight="1" spans="1:12">
      <c r="A16" s="25"/>
      <c r="B16" s="29"/>
      <c r="C16" s="29"/>
      <c r="D16" s="29" t="s">
        <v>596</v>
      </c>
      <c r="E16" s="29" t="s">
        <v>597</v>
      </c>
      <c r="F16" s="29" t="s">
        <v>47</v>
      </c>
      <c r="G16" s="30">
        <v>1.5</v>
      </c>
      <c r="H16" s="30">
        <v>1.5</v>
      </c>
      <c r="I16" s="29" t="s">
        <v>141</v>
      </c>
      <c r="J16" s="29" t="s">
        <v>49</v>
      </c>
      <c r="K16" s="34"/>
      <c r="L16" s="35">
        <f t="shared" si="0"/>
        <v>0</v>
      </c>
    </row>
    <row r="17" s="18" customFormat="1" ht="14.25" customHeight="1" spans="1:12">
      <c r="A17" s="25"/>
      <c r="B17" s="29" t="s">
        <v>598</v>
      </c>
      <c r="C17" s="29" t="s">
        <v>592</v>
      </c>
      <c r="D17" s="29" t="s">
        <v>596</v>
      </c>
      <c r="E17" s="29" t="s">
        <v>597</v>
      </c>
      <c r="F17" s="29" t="s">
        <v>47</v>
      </c>
      <c r="G17" s="30">
        <v>0.5</v>
      </c>
      <c r="H17" s="30">
        <v>0.5</v>
      </c>
      <c r="I17" s="29" t="s">
        <v>141</v>
      </c>
      <c r="J17" s="29" t="s">
        <v>49</v>
      </c>
      <c r="K17" s="34"/>
      <c r="L17" s="35">
        <f t="shared" si="0"/>
        <v>0</v>
      </c>
    </row>
    <row r="18" s="18" customFormat="1" ht="14.25" customHeight="1" spans="1:12">
      <c r="A18" s="25"/>
      <c r="B18" s="29"/>
      <c r="C18" s="29"/>
      <c r="D18" s="29" t="s">
        <v>596</v>
      </c>
      <c r="E18" s="29" t="s">
        <v>597</v>
      </c>
      <c r="F18" s="29" t="s">
        <v>47</v>
      </c>
      <c r="G18" s="30">
        <v>9.5</v>
      </c>
      <c r="H18" s="30">
        <v>9.5</v>
      </c>
      <c r="I18" s="29" t="s">
        <v>141</v>
      </c>
      <c r="J18" s="29" t="s">
        <v>49</v>
      </c>
      <c r="K18" s="34"/>
      <c r="L18" s="35">
        <f t="shared" si="0"/>
        <v>0</v>
      </c>
    </row>
    <row r="19" s="18" customFormat="1" ht="14.25" customHeight="1" spans="1:12">
      <c r="A19" s="25"/>
      <c r="B19" s="29"/>
      <c r="C19" s="29"/>
      <c r="D19" s="29" t="s">
        <v>143</v>
      </c>
      <c r="E19" s="29" t="s">
        <v>144</v>
      </c>
      <c r="F19" s="29" t="s">
        <v>47</v>
      </c>
      <c r="G19" s="30">
        <v>2</v>
      </c>
      <c r="H19" s="30">
        <v>2</v>
      </c>
      <c r="I19" s="29" t="s">
        <v>141</v>
      </c>
      <c r="J19" s="29" t="s">
        <v>49</v>
      </c>
      <c r="K19" s="34"/>
      <c r="L19" s="35">
        <f t="shared" si="0"/>
        <v>0</v>
      </c>
    </row>
    <row r="20" s="18" customFormat="1" ht="14.25" customHeight="1" spans="1:12">
      <c r="A20" s="25"/>
      <c r="B20" s="29"/>
      <c r="C20" s="29"/>
      <c r="D20" s="29" t="s">
        <v>143</v>
      </c>
      <c r="E20" s="29" t="s">
        <v>144</v>
      </c>
      <c r="F20" s="29" t="s">
        <v>47</v>
      </c>
      <c r="G20" s="30">
        <v>5</v>
      </c>
      <c r="H20" s="30">
        <v>5</v>
      </c>
      <c r="I20" s="29" t="s">
        <v>141</v>
      </c>
      <c r="J20" s="29" t="s">
        <v>49</v>
      </c>
      <c r="K20" s="34"/>
      <c r="L20" s="35">
        <f t="shared" si="0"/>
        <v>0</v>
      </c>
    </row>
    <row r="21" s="18" customFormat="1" ht="14.25" customHeight="1" spans="1:12">
      <c r="A21" s="25"/>
      <c r="B21" s="29"/>
      <c r="C21" s="29"/>
      <c r="D21" s="29" t="s">
        <v>161</v>
      </c>
      <c r="E21" s="29" t="s">
        <v>162</v>
      </c>
      <c r="F21" s="29" t="s">
        <v>47</v>
      </c>
      <c r="G21" s="30">
        <v>2</v>
      </c>
      <c r="H21" s="30">
        <v>2</v>
      </c>
      <c r="I21" s="29" t="s">
        <v>141</v>
      </c>
      <c r="J21" s="29" t="s">
        <v>49</v>
      </c>
      <c r="K21" s="34"/>
      <c r="L21" s="35">
        <f t="shared" si="0"/>
        <v>0</v>
      </c>
    </row>
    <row r="22" s="18" customFormat="1" ht="14.25" customHeight="1" spans="1:12">
      <c r="A22" s="25"/>
      <c r="B22" s="29"/>
      <c r="C22" s="29"/>
      <c r="D22" s="29" t="s">
        <v>161</v>
      </c>
      <c r="E22" s="29" t="s">
        <v>162</v>
      </c>
      <c r="F22" s="29" t="s">
        <v>47</v>
      </c>
      <c r="G22" s="30">
        <v>13</v>
      </c>
      <c r="H22" s="30">
        <v>13</v>
      </c>
      <c r="I22" s="29" t="s">
        <v>141</v>
      </c>
      <c r="J22" s="29" t="s">
        <v>49</v>
      </c>
      <c r="K22" s="34"/>
      <c r="L22" s="35">
        <f t="shared" si="0"/>
        <v>0</v>
      </c>
    </row>
    <row r="23" s="18" customFormat="1" ht="14.25" customHeight="1" spans="1:12">
      <c r="A23" s="25">
        <v>4</v>
      </c>
      <c r="B23" s="29"/>
      <c r="C23" s="29"/>
      <c r="D23" s="29" t="s">
        <v>201</v>
      </c>
      <c r="E23" s="29" t="s">
        <v>202</v>
      </c>
      <c r="F23" s="29" t="s">
        <v>47</v>
      </c>
      <c r="G23" s="30">
        <v>15</v>
      </c>
      <c r="H23" s="30">
        <v>15</v>
      </c>
      <c r="I23" s="29" t="s">
        <v>141</v>
      </c>
      <c r="J23" s="29" t="s">
        <v>49</v>
      </c>
      <c r="K23" s="34"/>
      <c r="L23" s="35">
        <f t="shared" si="0"/>
        <v>0</v>
      </c>
    </row>
    <row r="24" s="18" customFormat="1" ht="14.25" customHeight="1" spans="1:12">
      <c r="A24" s="25">
        <v>5</v>
      </c>
      <c r="B24" s="29" t="s">
        <v>599</v>
      </c>
      <c r="C24" s="29" t="s">
        <v>600</v>
      </c>
      <c r="D24" s="29" t="s">
        <v>56</v>
      </c>
      <c r="E24" s="29" t="s">
        <v>57</v>
      </c>
      <c r="F24" s="29" t="s">
        <v>47</v>
      </c>
      <c r="G24" s="30">
        <v>356</v>
      </c>
      <c r="H24" s="30">
        <v>356</v>
      </c>
      <c r="I24" s="29" t="s">
        <v>58</v>
      </c>
      <c r="J24" s="29" t="s">
        <v>49</v>
      </c>
      <c r="K24" s="34"/>
      <c r="L24" s="35">
        <f t="shared" si="0"/>
        <v>0</v>
      </c>
    </row>
    <row r="25" s="18" customFormat="1" ht="14.25" customHeight="1" spans="1:12">
      <c r="A25" s="25">
        <v>6</v>
      </c>
      <c r="B25" s="29" t="s">
        <v>601</v>
      </c>
      <c r="C25" s="29" t="s">
        <v>600</v>
      </c>
      <c r="D25" s="29" t="s">
        <v>56</v>
      </c>
      <c r="E25" s="29" t="s">
        <v>57</v>
      </c>
      <c r="F25" s="29" t="s">
        <v>47</v>
      </c>
      <c r="G25" s="30">
        <v>484</v>
      </c>
      <c r="H25" s="30">
        <v>484</v>
      </c>
      <c r="I25" s="29" t="s">
        <v>58</v>
      </c>
      <c r="J25" s="29" t="s">
        <v>49</v>
      </c>
      <c r="K25" s="34"/>
      <c r="L25" s="35">
        <f t="shared" si="0"/>
        <v>0</v>
      </c>
    </row>
    <row r="26" s="18" customFormat="1" ht="14.25" customHeight="1" spans="1:12">
      <c r="A26" s="25">
        <v>7</v>
      </c>
      <c r="B26" s="29" t="s">
        <v>602</v>
      </c>
      <c r="C26" s="29" t="s">
        <v>600</v>
      </c>
      <c r="D26" s="29" t="s">
        <v>56</v>
      </c>
      <c r="E26" s="29" t="s">
        <v>57</v>
      </c>
      <c r="F26" s="29" t="s">
        <v>47</v>
      </c>
      <c r="G26" s="30">
        <v>824</v>
      </c>
      <c r="H26" s="30">
        <v>824</v>
      </c>
      <c r="I26" s="29" t="s">
        <v>58</v>
      </c>
      <c r="J26" s="29" t="s">
        <v>49</v>
      </c>
      <c r="K26" s="34"/>
      <c r="L26" s="35">
        <f t="shared" si="0"/>
        <v>0</v>
      </c>
    </row>
    <row r="27" s="18" customFormat="1" ht="14.25" customHeight="1" spans="1:12">
      <c r="A27" s="25">
        <v>8</v>
      </c>
      <c r="B27" s="29" t="s">
        <v>603</v>
      </c>
      <c r="C27" s="29" t="s">
        <v>600</v>
      </c>
      <c r="D27" s="29" t="s">
        <v>56</v>
      </c>
      <c r="E27" s="29" t="s">
        <v>57</v>
      </c>
      <c r="F27" s="29" t="s">
        <v>47</v>
      </c>
      <c r="G27" s="30">
        <v>16</v>
      </c>
      <c r="H27" s="30">
        <v>16</v>
      </c>
      <c r="I27" s="29" t="s">
        <v>58</v>
      </c>
      <c r="J27" s="29" t="s">
        <v>49</v>
      </c>
      <c r="K27" s="34"/>
      <c r="L27" s="35">
        <f t="shared" si="0"/>
        <v>0</v>
      </c>
    </row>
    <row r="28" s="18" customFormat="1" ht="14.25" customHeight="1" spans="1:12">
      <c r="A28" s="25">
        <v>9</v>
      </c>
      <c r="B28" s="29" t="s">
        <v>604</v>
      </c>
      <c r="C28" s="29" t="s">
        <v>605</v>
      </c>
      <c r="D28" s="29" t="s">
        <v>477</v>
      </c>
      <c r="E28" s="29" t="s">
        <v>478</v>
      </c>
      <c r="F28" s="29" t="s">
        <v>47</v>
      </c>
      <c r="G28" s="30">
        <v>10</v>
      </c>
      <c r="H28" s="30">
        <v>10</v>
      </c>
      <c r="I28" s="29" t="s">
        <v>68</v>
      </c>
      <c r="J28" s="29" t="s">
        <v>49</v>
      </c>
      <c r="K28" s="34"/>
      <c r="L28" s="35">
        <f t="shared" si="0"/>
        <v>0</v>
      </c>
    </row>
    <row r="29" s="18" customFormat="1" ht="14.25" customHeight="1" spans="1:12">
      <c r="A29" s="25">
        <v>10</v>
      </c>
      <c r="B29" s="29" t="s">
        <v>606</v>
      </c>
      <c r="C29" s="29" t="s">
        <v>605</v>
      </c>
      <c r="D29" s="29" t="s">
        <v>72</v>
      </c>
      <c r="E29" s="29" t="s">
        <v>73</v>
      </c>
      <c r="F29" s="29" t="s">
        <v>47</v>
      </c>
      <c r="G29" s="30">
        <v>350</v>
      </c>
      <c r="H29" s="30">
        <v>350</v>
      </c>
      <c r="I29" s="29" t="s">
        <v>68</v>
      </c>
      <c r="J29" s="29" t="s">
        <v>49</v>
      </c>
      <c r="K29" s="34"/>
      <c r="L29" s="35">
        <f t="shared" si="0"/>
        <v>0</v>
      </c>
    </row>
    <row r="30" s="18" customFormat="1" ht="14.25" customHeight="1" spans="1:12">
      <c r="A30" s="25">
        <v>11</v>
      </c>
      <c r="B30" s="29" t="s">
        <v>607</v>
      </c>
      <c r="C30" s="29" t="s">
        <v>605</v>
      </c>
      <c r="D30" s="29" t="s">
        <v>63</v>
      </c>
      <c r="E30" s="29" t="s">
        <v>64</v>
      </c>
      <c r="F30" s="29" t="s">
        <v>47</v>
      </c>
      <c r="G30" s="30">
        <v>232</v>
      </c>
      <c r="H30" s="30">
        <v>232</v>
      </c>
      <c r="I30" s="29" t="s">
        <v>58</v>
      </c>
      <c r="J30" s="29" t="s">
        <v>49</v>
      </c>
      <c r="K30" s="34"/>
      <c r="L30" s="35">
        <f t="shared" si="0"/>
        <v>0</v>
      </c>
    </row>
    <row r="31" s="18" customFormat="1" ht="14.25" customHeight="1" spans="1:12">
      <c r="A31" s="25">
        <v>12</v>
      </c>
      <c r="B31" s="29" t="s">
        <v>608</v>
      </c>
      <c r="C31" s="29" t="s">
        <v>605</v>
      </c>
      <c r="D31" s="29" t="s">
        <v>56</v>
      </c>
      <c r="E31" s="29" t="s">
        <v>57</v>
      </c>
      <c r="F31" s="29" t="s">
        <v>47</v>
      </c>
      <c r="G31" s="30">
        <v>124</v>
      </c>
      <c r="H31" s="30">
        <v>124</v>
      </c>
      <c r="I31" s="29" t="s">
        <v>58</v>
      </c>
      <c r="J31" s="29" t="s">
        <v>49</v>
      </c>
      <c r="K31" s="34"/>
      <c r="L31" s="35">
        <f t="shared" si="0"/>
        <v>0</v>
      </c>
    </row>
    <row r="32" s="18" customFormat="1" ht="14.25" customHeight="1" spans="1:12">
      <c r="A32" s="25">
        <v>13</v>
      </c>
      <c r="B32" s="29" t="s">
        <v>609</v>
      </c>
      <c r="C32" s="29" t="s">
        <v>605</v>
      </c>
      <c r="D32" s="29" t="s">
        <v>63</v>
      </c>
      <c r="E32" s="29" t="s">
        <v>64</v>
      </c>
      <c r="F32" s="29" t="s">
        <v>47</v>
      </c>
      <c r="G32" s="30">
        <v>165</v>
      </c>
      <c r="H32" s="30">
        <v>165</v>
      </c>
      <c r="I32" s="29" t="s">
        <v>58</v>
      </c>
      <c r="J32" s="29" t="s">
        <v>49</v>
      </c>
      <c r="K32" s="34"/>
      <c r="L32" s="35">
        <f t="shared" si="0"/>
        <v>0</v>
      </c>
    </row>
    <row r="33" s="18" customFormat="1" ht="14.25" customHeight="1" spans="1:12">
      <c r="A33" s="25">
        <v>14</v>
      </c>
      <c r="B33" s="29" t="s">
        <v>610</v>
      </c>
      <c r="C33" s="29" t="s">
        <v>605</v>
      </c>
      <c r="D33" s="29" t="s">
        <v>63</v>
      </c>
      <c r="E33" s="29" t="s">
        <v>64</v>
      </c>
      <c r="F33" s="29" t="s">
        <v>47</v>
      </c>
      <c r="G33" s="30">
        <v>335</v>
      </c>
      <c r="H33" s="30">
        <v>335</v>
      </c>
      <c r="I33" s="29" t="s">
        <v>58</v>
      </c>
      <c r="J33" s="29" t="s">
        <v>49</v>
      </c>
      <c r="K33" s="34"/>
      <c r="L33" s="35">
        <f t="shared" si="0"/>
        <v>0</v>
      </c>
    </row>
    <row r="34" s="18" customFormat="1" ht="14.25" customHeight="1" spans="1:12">
      <c r="A34" s="25">
        <v>15</v>
      </c>
      <c r="B34" s="29" t="s">
        <v>611</v>
      </c>
      <c r="C34" s="29" t="s">
        <v>605</v>
      </c>
      <c r="D34" s="29" t="s">
        <v>63</v>
      </c>
      <c r="E34" s="29" t="s">
        <v>64</v>
      </c>
      <c r="F34" s="29" t="s">
        <v>47</v>
      </c>
      <c r="G34" s="30">
        <v>3</v>
      </c>
      <c r="H34" s="30">
        <v>3</v>
      </c>
      <c r="I34" s="29" t="s">
        <v>58</v>
      </c>
      <c r="J34" s="29" t="s">
        <v>49</v>
      </c>
      <c r="K34" s="34"/>
      <c r="L34" s="35">
        <f t="shared" si="0"/>
        <v>0</v>
      </c>
    </row>
    <row r="35" s="18" customFormat="1" ht="14.25" customHeight="1" spans="1:12">
      <c r="A35" s="25">
        <v>16</v>
      </c>
      <c r="B35" s="29" t="s">
        <v>612</v>
      </c>
      <c r="C35" s="29" t="s">
        <v>613</v>
      </c>
      <c r="D35" s="29" t="s">
        <v>303</v>
      </c>
      <c r="E35" s="29" t="s">
        <v>304</v>
      </c>
      <c r="F35" s="29" t="s">
        <v>47</v>
      </c>
      <c r="G35" s="30">
        <v>200</v>
      </c>
      <c r="H35" s="30">
        <v>200</v>
      </c>
      <c r="I35" s="29" t="s">
        <v>68</v>
      </c>
      <c r="J35" s="29" t="s">
        <v>49</v>
      </c>
      <c r="K35" s="34"/>
      <c r="L35" s="35">
        <f t="shared" si="0"/>
        <v>0</v>
      </c>
    </row>
    <row r="36" s="18" customFormat="1" ht="14.25" customHeight="1" spans="1:12">
      <c r="A36" s="25">
        <v>17</v>
      </c>
      <c r="B36" s="29" t="s">
        <v>614</v>
      </c>
      <c r="C36" s="29" t="s">
        <v>613</v>
      </c>
      <c r="D36" s="29" t="s">
        <v>236</v>
      </c>
      <c r="E36" s="29" t="s">
        <v>237</v>
      </c>
      <c r="F36" s="29" t="s">
        <v>47</v>
      </c>
      <c r="G36" s="30">
        <v>10</v>
      </c>
      <c r="H36" s="30">
        <v>10</v>
      </c>
      <c r="I36" s="29" t="s">
        <v>175</v>
      </c>
      <c r="J36" s="29" t="s">
        <v>49</v>
      </c>
      <c r="K36" s="34"/>
      <c r="L36" s="35">
        <f t="shared" si="0"/>
        <v>0</v>
      </c>
    </row>
    <row r="37" s="18" customFormat="1" ht="14.25" customHeight="1" spans="1:12">
      <c r="A37" s="25">
        <v>18</v>
      </c>
      <c r="B37" s="29"/>
      <c r="C37" s="29"/>
      <c r="D37" s="29" t="s">
        <v>246</v>
      </c>
      <c r="E37" s="29" t="s">
        <v>247</v>
      </c>
      <c r="F37" s="29" t="s">
        <v>47</v>
      </c>
      <c r="G37" s="30">
        <v>300</v>
      </c>
      <c r="H37" s="30">
        <v>300</v>
      </c>
      <c r="I37" s="29" t="s">
        <v>175</v>
      </c>
      <c r="J37" s="29" t="s">
        <v>49</v>
      </c>
      <c r="K37" s="34"/>
      <c r="L37" s="35">
        <f t="shared" si="0"/>
        <v>0</v>
      </c>
    </row>
    <row r="38" s="18" customFormat="1" ht="14.25" customHeight="1" spans="1:12">
      <c r="A38" s="25">
        <v>19</v>
      </c>
      <c r="B38" s="29"/>
      <c r="C38" s="29"/>
      <c r="D38" s="29" t="s">
        <v>244</v>
      </c>
      <c r="E38" s="29" t="s">
        <v>245</v>
      </c>
      <c r="F38" s="29" t="s">
        <v>47</v>
      </c>
      <c r="G38" s="30">
        <v>239</v>
      </c>
      <c r="H38" s="30">
        <v>239</v>
      </c>
      <c r="I38" s="29" t="s">
        <v>175</v>
      </c>
      <c r="J38" s="29" t="s">
        <v>49</v>
      </c>
      <c r="K38" s="34"/>
      <c r="L38" s="35">
        <f t="shared" si="0"/>
        <v>0</v>
      </c>
    </row>
    <row r="39" s="18" customFormat="1" ht="14.25" customHeight="1" spans="1:12">
      <c r="A39" s="25">
        <v>20</v>
      </c>
      <c r="B39" s="29"/>
      <c r="C39" s="29"/>
      <c r="D39" s="29" t="s">
        <v>244</v>
      </c>
      <c r="E39" s="29" t="s">
        <v>245</v>
      </c>
      <c r="F39" s="29" t="s">
        <v>47</v>
      </c>
      <c r="G39" s="30">
        <v>61</v>
      </c>
      <c r="H39" s="30">
        <v>61</v>
      </c>
      <c r="I39" s="29" t="s">
        <v>175</v>
      </c>
      <c r="J39" s="29" t="s">
        <v>49</v>
      </c>
      <c r="K39" s="34"/>
      <c r="L39" s="35">
        <f t="shared" si="0"/>
        <v>0</v>
      </c>
    </row>
    <row r="40" s="18" customFormat="1" ht="14.25" customHeight="1" spans="1:12">
      <c r="A40" s="25">
        <v>21</v>
      </c>
      <c r="B40" s="29"/>
      <c r="C40" s="29"/>
      <c r="D40" s="29" t="s">
        <v>242</v>
      </c>
      <c r="E40" s="29" t="s">
        <v>243</v>
      </c>
      <c r="F40" s="29" t="s">
        <v>47</v>
      </c>
      <c r="G40" s="30">
        <v>100</v>
      </c>
      <c r="H40" s="30">
        <v>100</v>
      </c>
      <c r="I40" s="29" t="s">
        <v>175</v>
      </c>
      <c r="J40" s="29" t="s">
        <v>49</v>
      </c>
      <c r="K40" s="34"/>
      <c r="L40" s="35">
        <f t="shared" si="0"/>
        <v>0</v>
      </c>
    </row>
    <row r="41" s="18" customFormat="1" ht="14.25" customHeight="1" spans="1:12">
      <c r="A41" s="25">
        <v>22</v>
      </c>
      <c r="B41" s="29" t="s">
        <v>615</v>
      </c>
      <c r="C41" s="29" t="s">
        <v>613</v>
      </c>
      <c r="D41" s="29" t="s">
        <v>194</v>
      </c>
      <c r="E41" s="29" t="s">
        <v>195</v>
      </c>
      <c r="F41" s="29" t="s">
        <v>47</v>
      </c>
      <c r="G41" s="30">
        <v>100</v>
      </c>
      <c r="H41" s="30">
        <v>100</v>
      </c>
      <c r="I41" s="29" t="s">
        <v>111</v>
      </c>
      <c r="J41" s="29" t="s">
        <v>49</v>
      </c>
      <c r="K41" s="34"/>
      <c r="L41" s="35">
        <f t="shared" si="0"/>
        <v>0</v>
      </c>
    </row>
    <row r="42" s="18" customFormat="1" ht="14.25" customHeight="1" spans="1:12">
      <c r="A42" s="25">
        <v>23</v>
      </c>
      <c r="B42" s="29"/>
      <c r="C42" s="29"/>
      <c r="D42" s="29" t="s">
        <v>452</v>
      </c>
      <c r="E42" s="29" t="s">
        <v>453</v>
      </c>
      <c r="F42" s="29" t="s">
        <v>47</v>
      </c>
      <c r="G42" s="30">
        <v>100</v>
      </c>
      <c r="H42" s="30">
        <v>100</v>
      </c>
      <c r="I42" s="29" t="s">
        <v>111</v>
      </c>
      <c r="J42" s="29" t="s">
        <v>49</v>
      </c>
      <c r="K42" s="34"/>
      <c r="L42" s="35">
        <f t="shared" si="0"/>
        <v>0</v>
      </c>
    </row>
    <row r="43" s="18" customFormat="1" ht="14.25" customHeight="1" spans="1:12">
      <c r="A43" s="25">
        <v>24</v>
      </c>
      <c r="B43" s="29"/>
      <c r="C43" s="29"/>
      <c r="D43" s="29" t="s">
        <v>389</v>
      </c>
      <c r="E43" s="29" t="s">
        <v>390</v>
      </c>
      <c r="F43" s="29" t="s">
        <v>47</v>
      </c>
      <c r="G43" s="30">
        <v>50</v>
      </c>
      <c r="H43" s="30">
        <v>50</v>
      </c>
      <c r="I43" s="29" t="s">
        <v>111</v>
      </c>
      <c r="J43" s="29" t="s">
        <v>49</v>
      </c>
      <c r="K43" s="34"/>
      <c r="L43" s="35">
        <f t="shared" si="0"/>
        <v>0</v>
      </c>
    </row>
    <row r="44" s="18" customFormat="1" ht="14.25" customHeight="1" spans="1:12">
      <c r="A44" s="25">
        <v>25</v>
      </c>
      <c r="B44" s="29" t="s">
        <v>616</v>
      </c>
      <c r="C44" s="29" t="s">
        <v>613</v>
      </c>
      <c r="D44" s="29" t="s">
        <v>166</v>
      </c>
      <c r="E44" s="29" t="s">
        <v>167</v>
      </c>
      <c r="F44" s="29" t="s">
        <v>47</v>
      </c>
      <c r="G44" s="30">
        <v>260</v>
      </c>
      <c r="H44" s="30">
        <v>260</v>
      </c>
      <c r="I44" s="29" t="s">
        <v>68</v>
      </c>
      <c r="J44" s="29" t="s">
        <v>49</v>
      </c>
      <c r="K44" s="34"/>
      <c r="L44" s="35">
        <f t="shared" si="0"/>
        <v>0</v>
      </c>
    </row>
    <row r="45" s="18" customFormat="1" ht="14.25" customHeight="1" spans="1:12">
      <c r="A45" s="25">
        <v>16</v>
      </c>
      <c r="B45" s="29" t="s">
        <v>617</v>
      </c>
      <c r="C45" s="29" t="s">
        <v>613</v>
      </c>
      <c r="D45" s="29" t="s">
        <v>166</v>
      </c>
      <c r="E45" s="29" t="s">
        <v>167</v>
      </c>
      <c r="F45" s="29" t="s">
        <v>47</v>
      </c>
      <c r="G45" s="30">
        <v>244</v>
      </c>
      <c r="H45" s="30">
        <v>244</v>
      </c>
      <c r="I45" s="29" t="s">
        <v>68</v>
      </c>
      <c r="J45" s="29" t="s">
        <v>49</v>
      </c>
      <c r="K45" s="34"/>
      <c r="L45" s="35">
        <f t="shared" si="0"/>
        <v>0</v>
      </c>
    </row>
    <row r="46" s="18" customFormat="1" ht="14.25" customHeight="1" spans="1:12">
      <c r="A46" s="25">
        <v>17</v>
      </c>
      <c r="B46" s="29" t="s">
        <v>618</v>
      </c>
      <c r="C46" s="29" t="s">
        <v>613</v>
      </c>
      <c r="D46" s="29" t="s">
        <v>394</v>
      </c>
      <c r="E46" s="29" t="s">
        <v>395</v>
      </c>
      <c r="F46" s="29" t="s">
        <v>47</v>
      </c>
      <c r="G46" s="30">
        <v>5</v>
      </c>
      <c r="H46" s="30">
        <v>5</v>
      </c>
      <c r="I46" s="29" t="s">
        <v>68</v>
      </c>
      <c r="J46" s="29" t="s">
        <v>49</v>
      </c>
      <c r="K46" s="34"/>
      <c r="L46" s="35">
        <f t="shared" si="0"/>
        <v>0</v>
      </c>
    </row>
    <row r="47" s="18" customFormat="1" ht="14.25" customHeight="1" spans="1:12">
      <c r="A47" s="25">
        <v>18</v>
      </c>
      <c r="B47" s="29" t="s">
        <v>619</v>
      </c>
      <c r="C47" s="29" t="s">
        <v>620</v>
      </c>
      <c r="D47" s="29" t="s">
        <v>178</v>
      </c>
      <c r="E47" s="29" t="s">
        <v>179</v>
      </c>
      <c r="F47" s="29" t="s">
        <v>47</v>
      </c>
      <c r="G47" s="30">
        <v>100</v>
      </c>
      <c r="H47" s="30">
        <v>100</v>
      </c>
      <c r="I47" s="29" t="s">
        <v>180</v>
      </c>
      <c r="J47" s="29" t="s">
        <v>49</v>
      </c>
      <c r="K47" s="34"/>
      <c r="L47" s="35">
        <f t="shared" si="0"/>
        <v>0</v>
      </c>
    </row>
    <row r="48" s="18" customFormat="1" ht="14.25" customHeight="1" spans="1:12">
      <c r="A48" s="25">
        <v>19</v>
      </c>
      <c r="B48" s="29"/>
      <c r="C48" s="29"/>
      <c r="D48" s="29" t="s">
        <v>380</v>
      </c>
      <c r="E48" s="29" t="s">
        <v>381</v>
      </c>
      <c r="F48" s="29" t="s">
        <v>47</v>
      </c>
      <c r="G48" s="30">
        <v>50</v>
      </c>
      <c r="H48" s="30">
        <v>50</v>
      </c>
      <c r="I48" s="29" t="s">
        <v>180</v>
      </c>
      <c r="J48" s="29" t="s">
        <v>49</v>
      </c>
      <c r="K48" s="34"/>
      <c r="L48" s="35">
        <f t="shared" si="0"/>
        <v>0</v>
      </c>
    </row>
    <row r="49" s="18" customFormat="1" ht="14.25" customHeight="1" spans="1:12">
      <c r="A49" s="25">
        <v>20</v>
      </c>
      <c r="B49" s="29" t="s">
        <v>621</v>
      </c>
      <c r="C49" s="29" t="s">
        <v>620</v>
      </c>
      <c r="D49" s="29" t="s">
        <v>189</v>
      </c>
      <c r="E49" s="29" t="s">
        <v>190</v>
      </c>
      <c r="F49" s="29" t="s">
        <v>47</v>
      </c>
      <c r="G49" s="30">
        <v>191</v>
      </c>
      <c r="H49" s="30">
        <v>191</v>
      </c>
      <c r="I49" s="29" t="s">
        <v>180</v>
      </c>
      <c r="J49" s="29" t="s">
        <v>49</v>
      </c>
      <c r="K49" s="34"/>
      <c r="L49" s="35">
        <f t="shared" si="0"/>
        <v>0</v>
      </c>
    </row>
    <row r="50" s="18" customFormat="1" ht="14.25" customHeight="1" spans="1:12">
      <c r="A50" s="25">
        <v>21</v>
      </c>
      <c r="B50" s="29"/>
      <c r="C50" s="29"/>
      <c r="D50" s="29" t="s">
        <v>189</v>
      </c>
      <c r="E50" s="29" t="s">
        <v>190</v>
      </c>
      <c r="F50" s="29" t="s">
        <v>47</v>
      </c>
      <c r="G50" s="30">
        <v>309</v>
      </c>
      <c r="H50" s="30">
        <v>309</v>
      </c>
      <c r="I50" s="29" t="s">
        <v>180</v>
      </c>
      <c r="J50" s="29" t="s">
        <v>49</v>
      </c>
      <c r="K50" s="34"/>
      <c r="L50" s="35">
        <f t="shared" si="0"/>
        <v>0</v>
      </c>
    </row>
    <row r="51" s="18" customFormat="1" ht="14.25" customHeight="1" spans="1:12">
      <c r="A51" s="25">
        <v>22</v>
      </c>
      <c r="B51" s="29"/>
      <c r="C51" s="29"/>
      <c r="D51" s="29" t="s">
        <v>380</v>
      </c>
      <c r="E51" s="29" t="s">
        <v>381</v>
      </c>
      <c r="F51" s="30" t="s">
        <v>47</v>
      </c>
      <c r="G51" s="30">
        <v>25</v>
      </c>
      <c r="H51" s="30">
        <v>25</v>
      </c>
      <c r="I51" s="29" t="s">
        <v>180</v>
      </c>
      <c r="J51" s="29" t="s">
        <v>49</v>
      </c>
      <c r="K51" s="34"/>
      <c r="L51" s="35">
        <f t="shared" si="0"/>
        <v>0</v>
      </c>
    </row>
    <row r="52" s="18" customFormat="1" ht="14.25" customHeight="1" spans="1:12">
      <c r="A52" s="25">
        <v>23</v>
      </c>
      <c r="B52" s="29" t="s">
        <v>622</v>
      </c>
      <c r="C52" s="29" t="s">
        <v>620</v>
      </c>
      <c r="D52" s="29" t="s">
        <v>189</v>
      </c>
      <c r="E52" s="29" t="s">
        <v>190</v>
      </c>
      <c r="F52" s="30" t="s">
        <v>47</v>
      </c>
      <c r="G52" s="30">
        <v>176</v>
      </c>
      <c r="H52" s="30">
        <v>176</v>
      </c>
      <c r="I52" s="29" t="s">
        <v>180</v>
      </c>
      <c r="J52" s="29" t="s">
        <v>49</v>
      </c>
      <c r="K52" s="34"/>
      <c r="L52" s="35">
        <f t="shared" si="0"/>
        <v>0</v>
      </c>
    </row>
    <row r="53" s="18" customFormat="1" ht="14.25" customHeight="1" spans="1:12">
      <c r="A53" s="25">
        <v>24</v>
      </c>
      <c r="B53" s="29" t="s">
        <v>623</v>
      </c>
      <c r="C53" s="29" t="s">
        <v>620</v>
      </c>
      <c r="D53" s="29" t="s">
        <v>120</v>
      </c>
      <c r="E53" s="29" t="s">
        <v>121</v>
      </c>
      <c r="F53" s="29" t="s">
        <v>47</v>
      </c>
      <c r="G53" s="30">
        <v>10</v>
      </c>
      <c r="H53" s="30">
        <v>10</v>
      </c>
      <c r="I53" s="29" t="s">
        <v>122</v>
      </c>
      <c r="J53" s="29" t="s">
        <v>49</v>
      </c>
      <c r="K53" s="34"/>
      <c r="L53" s="35">
        <f t="shared" si="0"/>
        <v>0</v>
      </c>
    </row>
    <row r="54" s="18" customFormat="1" ht="14.25" customHeight="1" spans="1:12">
      <c r="A54" s="25">
        <v>25</v>
      </c>
      <c r="B54" s="29"/>
      <c r="C54" s="29"/>
      <c r="D54" s="29" t="s">
        <v>123</v>
      </c>
      <c r="E54" s="29" t="s">
        <v>124</v>
      </c>
      <c r="F54" s="29" t="s">
        <v>47</v>
      </c>
      <c r="G54" s="29">
        <v>10</v>
      </c>
      <c r="H54" s="30">
        <v>10</v>
      </c>
      <c r="I54" s="29" t="s">
        <v>122</v>
      </c>
      <c r="J54" s="29" t="s">
        <v>49</v>
      </c>
      <c r="K54" s="34"/>
      <c r="L54" s="35">
        <f t="shared" si="0"/>
        <v>0</v>
      </c>
    </row>
    <row r="55" s="18" customFormat="1" ht="14.25" customHeight="1" spans="1:12">
      <c r="A55" s="25">
        <v>26</v>
      </c>
      <c r="B55" s="29" t="s">
        <v>624</v>
      </c>
      <c r="C55" s="29" t="s">
        <v>625</v>
      </c>
      <c r="D55" s="29" t="s">
        <v>293</v>
      </c>
      <c r="E55" s="29" t="s">
        <v>294</v>
      </c>
      <c r="F55" s="29" t="s">
        <v>47</v>
      </c>
      <c r="G55" s="29">
        <v>100</v>
      </c>
      <c r="H55" s="30">
        <v>100</v>
      </c>
      <c r="I55" s="29" t="s">
        <v>48</v>
      </c>
      <c r="J55" s="29" t="s">
        <v>49</v>
      </c>
      <c r="K55" s="34"/>
      <c r="L55" s="35">
        <f t="shared" si="0"/>
        <v>0</v>
      </c>
    </row>
    <row r="56" s="18" customFormat="1" ht="14.25" customHeight="1" spans="1:12">
      <c r="A56" s="25">
        <v>27</v>
      </c>
      <c r="B56" s="29"/>
      <c r="C56" s="29"/>
      <c r="D56" s="29" t="s">
        <v>225</v>
      </c>
      <c r="E56" s="29" t="s">
        <v>226</v>
      </c>
      <c r="F56" s="29" t="s">
        <v>47</v>
      </c>
      <c r="G56" s="29">
        <v>200</v>
      </c>
      <c r="H56" s="30">
        <v>200</v>
      </c>
      <c r="I56" s="29" t="s">
        <v>48</v>
      </c>
      <c r="J56" s="29" t="s">
        <v>49</v>
      </c>
      <c r="K56" s="34"/>
      <c r="L56" s="35">
        <f t="shared" si="0"/>
        <v>0</v>
      </c>
    </row>
    <row r="57" s="18" customFormat="1" ht="14.25" customHeight="1" spans="1:12">
      <c r="A57" s="25">
        <v>28</v>
      </c>
      <c r="B57" s="29"/>
      <c r="C57" s="29"/>
      <c r="D57" s="29" t="s">
        <v>263</v>
      </c>
      <c r="E57" s="29" t="s">
        <v>264</v>
      </c>
      <c r="F57" s="29" t="s">
        <v>47</v>
      </c>
      <c r="G57" s="29">
        <v>95</v>
      </c>
      <c r="H57" s="30">
        <v>95</v>
      </c>
      <c r="I57" s="29" t="s">
        <v>48</v>
      </c>
      <c r="J57" s="29" t="s">
        <v>49</v>
      </c>
      <c r="K57" s="34"/>
      <c r="L57" s="35">
        <f t="shared" si="0"/>
        <v>0</v>
      </c>
    </row>
    <row r="58" s="18" customFormat="1" ht="14.25" customHeight="1" spans="1:12">
      <c r="A58" s="25">
        <v>29</v>
      </c>
      <c r="B58" s="29"/>
      <c r="C58" s="29"/>
      <c r="D58" s="29" t="s">
        <v>51</v>
      </c>
      <c r="E58" s="29" t="s">
        <v>52</v>
      </c>
      <c r="F58" s="29" t="s">
        <v>47</v>
      </c>
      <c r="G58" s="29">
        <v>3</v>
      </c>
      <c r="H58" s="30">
        <v>3</v>
      </c>
      <c r="I58" s="29" t="s">
        <v>48</v>
      </c>
      <c r="J58" s="29" t="s">
        <v>49</v>
      </c>
      <c r="K58" s="34"/>
      <c r="L58" s="35">
        <f t="shared" si="0"/>
        <v>0</v>
      </c>
    </row>
    <row r="59" s="18" customFormat="1" ht="14.25" customHeight="1" spans="1:12">
      <c r="A59" s="25">
        <v>30</v>
      </c>
      <c r="B59" s="29" t="s">
        <v>626</v>
      </c>
      <c r="C59" s="29" t="s">
        <v>625</v>
      </c>
      <c r="D59" s="29" t="s">
        <v>287</v>
      </c>
      <c r="E59" s="29" t="s">
        <v>288</v>
      </c>
      <c r="F59" s="29" t="s">
        <v>47</v>
      </c>
      <c r="G59" s="29">
        <v>320</v>
      </c>
      <c r="H59" s="30">
        <v>320</v>
      </c>
      <c r="I59" s="29" t="s">
        <v>184</v>
      </c>
      <c r="J59" s="29" t="s">
        <v>49</v>
      </c>
      <c r="K59" s="34"/>
      <c r="L59" s="35">
        <f t="shared" si="0"/>
        <v>0</v>
      </c>
    </row>
    <row r="60" s="18" customFormat="1" ht="14.25" customHeight="1" spans="1:12">
      <c r="A60" s="25">
        <v>31</v>
      </c>
      <c r="B60" s="29" t="s">
        <v>627</v>
      </c>
      <c r="C60" s="29" t="s">
        <v>625</v>
      </c>
      <c r="D60" s="29" t="s">
        <v>60</v>
      </c>
      <c r="E60" s="29" t="s">
        <v>61</v>
      </c>
      <c r="F60" s="29" t="s">
        <v>47</v>
      </c>
      <c r="G60" s="29">
        <v>424</v>
      </c>
      <c r="H60" s="30">
        <v>424</v>
      </c>
      <c r="I60" s="29" t="s">
        <v>48</v>
      </c>
      <c r="J60" s="29" t="s">
        <v>49</v>
      </c>
      <c r="K60" s="34"/>
      <c r="L60" s="35">
        <f t="shared" si="0"/>
        <v>0</v>
      </c>
    </row>
    <row r="61" s="18" customFormat="1" ht="14.25" customHeight="1" spans="1:12">
      <c r="A61" s="25">
        <v>32</v>
      </c>
      <c r="B61" s="29" t="s">
        <v>628</v>
      </c>
      <c r="C61" s="29" t="s">
        <v>629</v>
      </c>
      <c r="D61" s="29" t="s">
        <v>303</v>
      </c>
      <c r="E61" s="29" t="s">
        <v>304</v>
      </c>
      <c r="F61" s="29" t="s">
        <v>47</v>
      </c>
      <c r="G61" s="29">
        <v>200</v>
      </c>
      <c r="H61" s="30">
        <v>200</v>
      </c>
      <c r="I61" s="29" t="s">
        <v>300</v>
      </c>
      <c r="J61" s="29" t="s">
        <v>49</v>
      </c>
      <c r="K61" s="34"/>
      <c r="L61" s="35">
        <f t="shared" si="0"/>
        <v>0</v>
      </c>
    </row>
    <row r="62" s="18" customFormat="1" ht="14.25" customHeight="1" spans="1:12">
      <c r="A62" s="25">
        <v>33</v>
      </c>
      <c r="B62" s="29"/>
      <c r="C62" s="29"/>
      <c r="D62" s="29" t="s">
        <v>66</v>
      </c>
      <c r="E62" s="29" t="s">
        <v>67</v>
      </c>
      <c r="F62" s="29" t="s">
        <v>47</v>
      </c>
      <c r="G62" s="29">
        <v>50</v>
      </c>
      <c r="H62" s="30">
        <v>50</v>
      </c>
      <c r="I62" s="29" t="s">
        <v>300</v>
      </c>
      <c r="J62" s="29" t="s">
        <v>49</v>
      </c>
      <c r="K62" s="34"/>
      <c r="L62" s="35">
        <f t="shared" si="0"/>
        <v>0</v>
      </c>
    </row>
    <row r="63" s="18" customFormat="1" ht="14.25" customHeight="1" spans="1:12">
      <c r="A63" s="25">
        <v>34</v>
      </c>
      <c r="B63" s="29" t="s">
        <v>630</v>
      </c>
      <c r="C63" s="29" t="s">
        <v>629</v>
      </c>
      <c r="D63" s="29" t="s">
        <v>204</v>
      </c>
      <c r="E63" s="29" t="s">
        <v>205</v>
      </c>
      <c r="F63" s="29" t="s">
        <v>47</v>
      </c>
      <c r="G63" s="30">
        <v>5</v>
      </c>
      <c r="H63" s="30">
        <v>5</v>
      </c>
      <c r="I63" s="29" t="s">
        <v>141</v>
      </c>
      <c r="J63" s="29" t="s">
        <v>49</v>
      </c>
      <c r="K63" s="34"/>
      <c r="L63" s="35">
        <f t="shared" si="0"/>
        <v>0</v>
      </c>
    </row>
    <row r="64" s="18" customFormat="1" ht="14.25" customHeight="1" spans="1:12">
      <c r="A64" s="25">
        <v>35</v>
      </c>
      <c r="B64" s="29" t="s">
        <v>631</v>
      </c>
      <c r="C64" s="29" t="s">
        <v>629</v>
      </c>
      <c r="D64" s="29" t="s">
        <v>462</v>
      </c>
      <c r="E64" s="29" t="s">
        <v>463</v>
      </c>
      <c r="F64" s="29" t="s">
        <v>47</v>
      </c>
      <c r="G64" s="30">
        <v>4</v>
      </c>
      <c r="H64" s="30">
        <v>4</v>
      </c>
      <c r="I64" s="29" t="s">
        <v>141</v>
      </c>
      <c r="J64" s="29" t="s">
        <v>49</v>
      </c>
      <c r="K64" s="34"/>
      <c r="L64" s="35">
        <f t="shared" si="0"/>
        <v>0</v>
      </c>
    </row>
    <row r="65" s="18" customFormat="1" ht="14.25" customHeight="1" spans="1:12">
      <c r="A65" s="25">
        <v>36</v>
      </c>
      <c r="B65" s="29" t="s">
        <v>632</v>
      </c>
      <c r="C65" s="29" t="s">
        <v>629</v>
      </c>
      <c r="D65" s="29" t="s">
        <v>263</v>
      </c>
      <c r="E65" s="29" t="s">
        <v>264</v>
      </c>
      <c r="F65" s="30" t="s">
        <v>47</v>
      </c>
      <c r="G65" s="30">
        <v>455</v>
      </c>
      <c r="H65" s="30">
        <v>455</v>
      </c>
      <c r="I65" s="29" t="s">
        <v>141</v>
      </c>
      <c r="J65" s="29" t="s">
        <v>49</v>
      </c>
      <c r="K65" s="34"/>
      <c r="L65" s="35">
        <f t="shared" si="0"/>
        <v>0</v>
      </c>
    </row>
    <row r="66" s="18" customFormat="1" ht="14.25" customHeight="1" spans="1:12">
      <c r="A66" s="25">
        <v>37</v>
      </c>
      <c r="B66" s="29" t="s">
        <v>633</v>
      </c>
      <c r="C66" s="29" t="s">
        <v>629</v>
      </c>
      <c r="D66" s="29" t="s">
        <v>127</v>
      </c>
      <c r="E66" s="29" t="s">
        <v>128</v>
      </c>
      <c r="F66" s="30" t="s">
        <v>47</v>
      </c>
      <c r="G66" s="30">
        <v>320</v>
      </c>
      <c r="H66" s="30">
        <v>320</v>
      </c>
      <c r="I66" s="29" t="s">
        <v>184</v>
      </c>
      <c r="J66" s="29" t="s">
        <v>49</v>
      </c>
      <c r="K66" s="34"/>
      <c r="L66" s="35">
        <f t="shared" si="0"/>
        <v>0</v>
      </c>
    </row>
    <row r="67" s="18" customFormat="1" ht="14.25" customHeight="1" spans="1:12">
      <c r="A67" s="25">
        <v>38</v>
      </c>
      <c r="B67" s="29"/>
      <c r="C67" s="29"/>
      <c r="D67" s="29" t="s">
        <v>127</v>
      </c>
      <c r="E67" s="29" t="s">
        <v>128</v>
      </c>
      <c r="F67" s="30" t="s">
        <v>47</v>
      </c>
      <c r="G67" s="30">
        <v>304</v>
      </c>
      <c r="H67" s="30">
        <v>304</v>
      </c>
      <c r="I67" s="29" t="s">
        <v>184</v>
      </c>
      <c r="J67" s="29" t="s">
        <v>49</v>
      </c>
      <c r="K67" s="34"/>
      <c r="L67" s="35">
        <f t="shared" ref="L67:L130" si="1">K67*H67</f>
        <v>0</v>
      </c>
    </row>
    <row r="68" s="18" customFormat="1" ht="14.25" customHeight="1" spans="1:12">
      <c r="A68" s="25">
        <v>39</v>
      </c>
      <c r="B68" s="29" t="s">
        <v>634</v>
      </c>
      <c r="C68" s="29" t="s">
        <v>629</v>
      </c>
      <c r="D68" s="29" t="s">
        <v>182</v>
      </c>
      <c r="E68" s="29" t="s">
        <v>183</v>
      </c>
      <c r="F68" s="30" t="s">
        <v>47</v>
      </c>
      <c r="G68" s="30">
        <v>50</v>
      </c>
      <c r="H68" s="30">
        <v>50</v>
      </c>
      <c r="I68" s="29" t="s">
        <v>184</v>
      </c>
      <c r="J68" s="29" t="s">
        <v>49</v>
      </c>
      <c r="K68" s="34"/>
      <c r="L68" s="35">
        <f t="shared" si="1"/>
        <v>0</v>
      </c>
    </row>
    <row r="69" s="18" customFormat="1" ht="14.25" customHeight="1" spans="1:12">
      <c r="A69" s="25">
        <v>40</v>
      </c>
      <c r="B69" s="29"/>
      <c r="C69" s="29"/>
      <c r="D69" s="29" t="s">
        <v>284</v>
      </c>
      <c r="E69" s="29" t="s">
        <v>285</v>
      </c>
      <c r="F69" s="30" t="s">
        <v>47</v>
      </c>
      <c r="G69" s="30">
        <v>50</v>
      </c>
      <c r="H69" s="30">
        <v>50</v>
      </c>
      <c r="I69" s="29" t="s">
        <v>184</v>
      </c>
      <c r="J69" s="29" t="s">
        <v>49</v>
      </c>
      <c r="K69" s="34"/>
      <c r="L69" s="35">
        <f t="shared" si="1"/>
        <v>0</v>
      </c>
    </row>
    <row r="70" s="18" customFormat="1" ht="14.25" customHeight="1" spans="1:12">
      <c r="A70" s="25">
        <v>41</v>
      </c>
      <c r="B70" s="29" t="s">
        <v>635</v>
      </c>
      <c r="C70" s="29" t="s">
        <v>629</v>
      </c>
      <c r="D70" s="29" t="s">
        <v>287</v>
      </c>
      <c r="E70" s="29" t="s">
        <v>288</v>
      </c>
      <c r="F70" s="30" t="s">
        <v>47</v>
      </c>
      <c r="G70" s="30">
        <v>280</v>
      </c>
      <c r="H70" s="30">
        <v>280</v>
      </c>
      <c r="I70" s="29" t="s">
        <v>184</v>
      </c>
      <c r="J70" s="29" t="s">
        <v>49</v>
      </c>
      <c r="K70" s="34"/>
      <c r="L70" s="35">
        <f t="shared" si="1"/>
        <v>0</v>
      </c>
    </row>
    <row r="71" s="18" customFormat="1" ht="14.25" customHeight="1" spans="1:12">
      <c r="A71" s="25">
        <v>42</v>
      </c>
      <c r="B71" s="29" t="s">
        <v>636</v>
      </c>
      <c r="C71" s="29" t="s">
        <v>629</v>
      </c>
      <c r="D71" s="29" t="s">
        <v>246</v>
      </c>
      <c r="E71" s="29" t="s">
        <v>247</v>
      </c>
      <c r="F71" s="30" t="s">
        <v>47</v>
      </c>
      <c r="G71" s="30">
        <v>62</v>
      </c>
      <c r="H71" s="30">
        <v>62</v>
      </c>
      <c r="I71" s="29" t="s">
        <v>175</v>
      </c>
      <c r="J71" s="29" t="s">
        <v>49</v>
      </c>
      <c r="K71" s="34"/>
      <c r="L71" s="35">
        <f t="shared" si="1"/>
        <v>0</v>
      </c>
    </row>
    <row r="72" s="18" customFormat="1" ht="14.25" customHeight="1" spans="1:12">
      <c r="A72" s="25">
        <v>43</v>
      </c>
      <c r="B72" s="29"/>
      <c r="C72" s="29"/>
      <c r="D72" s="29" t="s">
        <v>246</v>
      </c>
      <c r="E72" s="29" t="s">
        <v>247</v>
      </c>
      <c r="F72" s="30" t="s">
        <v>47</v>
      </c>
      <c r="G72" s="30">
        <v>238</v>
      </c>
      <c r="H72" s="30">
        <v>238</v>
      </c>
      <c r="I72" s="29" t="s">
        <v>175</v>
      </c>
      <c r="J72" s="29" t="s">
        <v>49</v>
      </c>
      <c r="K72" s="34"/>
      <c r="L72" s="35">
        <f t="shared" si="1"/>
        <v>0</v>
      </c>
    </row>
    <row r="73" s="18" customFormat="1" ht="14.25" customHeight="1" spans="1:12">
      <c r="A73" s="25">
        <v>44</v>
      </c>
      <c r="B73" s="29"/>
      <c r="C73" s="29"/>
      <c r="D73" s="29" t="s">
        <v>236</v>
      </c>
      <c r="E73" s="29" t="s">
        <v>237</v>
      </c>
      <c r="F73" s="30" t="s">
        <v>47</v>
      </c>
      <c r="G73" s="30">
        <v>12</v>
      </c>
      <c r="H73" s="30">
        <v>12</v>
      </c>
      <c r="I73" s="29" t="s">
        <v>175</v>
      </c>
      <c r="J73" s="29" t="s">
        <v>49</v>
      </c>
      <c r="K73" s="34"/>
      <c r="L73" s="35">
        <f t="shared" si="1"/>
        <v>0</v>
      </c>
    </row>
    <row r="74" s="18" customFormat="1" ht="14.25" customHeight="1" spans="1:12">
      <c r="A74" s="25">
        <v>45</v>
      </c>
      <c r="B74" s="29"/>
      <c r="C74" s="29"/>
      <c r="D74" s="29" t="s">
        <v>236</v>
      </c>
      <c r="E74" s="29" t="s">
        <v>237</v>
      </c>
      <c r="F74" s="30" t="s">
        <v>47</v>
      </c>
      <c r="G74" s="30">
        <v>188</v>
      </c>
      <c r="H74" s="30">
        <v>188</v>
      </c>
      <c r="I74" s="29" t="s">
        <v>175</v>
      </c>
      <c r="J74" s="29" t="s">
        <v>49</v>
      </c>
      <c r="K74" s="34"/>
      <c r="L74" s="35">
        <f t="shared" si="1"/>
        <v>0</v>
      </c>
    </row>
    <row r="75" s="18" customFormat="1" ht="14.25" customHeight="1" spans="1:12">
      <c r="A75" s="25">
        <v>46</v>
      </c>
      <c r="B75" s="29"/>
      <c r="C75" s="29"/>
      <c r="D75" s="29" t="s">
        <v>240</v>
      </c>
      <c r="E75" s="29" t="s">
        <v>241</v>
      </c>
      <c r="F75" s="30" t="s">
        <v>47</v>
      </c>
      <c r="G75" s="30">
        <v>150</v>
      </c>
      <c r="H75" s="30">
        <v>150</v>
      </c>
      <c r="I75" s="29" t="s">
        <v>175</v>
      </c>
      <c r="J75" s="29" t="s">
        <v>49</v>
      </c>
      <c r="K75" s="34"/>
      <c r="L75" s="35">
        <f t="shared" si="1"/>
        <v>0</v>
      </c>
    </row>
    <row r="76" s="18" customFormat="1" ht="14.25" customHeight="1" spans="1:12">
      <c r="A76" s="25">
        <v>47</v>
      </c>
      <c r="B76" s="29"/>
      <c r="C76" s="29"/>
      <c r="D76" s="29" t="s">
        <v>244</v>
      </c>
      <c r="E76" s="29" t="s">
        <v>245</v>
      </c>
      <c r="F76" s="30" t="s">
        <v>47</v>
      </c>
      <c r="G76" s="30">
        <v>50</v>
      </c>
      <c r="H76" s="30">
        <v>50</v>
      </c>
      <c r="I76" s="29" t="s">
        <v>175</v>
      </c>
      <c r="J76" s="29" t="s">
        <v>49</v>
      </c>
      <c r="K76" s="34"/>
      <c r="L76" s="35">
        <f t="shared" si="1"/>
        <v>0</v>
      </c>
    </row>
    <row r="77" s="18" customFormat="1" ht="14.25" customHeight="1" spans="1:12">
      <c r="A77" s="25">
        <v>48</v>
      </c>
      <c r="B77" s="29"/>
      <c r="C77" s="29"/>
      <c r="D77" s="29" t="s">
        <v>246</v>
      </c>
      <c r="E77" s="29" t="s">
        <v>247</v>
      </c>
      <c r="F77" s="30" t="s">
        <v>47</v>
      </c>
      <c r="G77" s="30">
        <v>200</v>
      </c>
      <c r="H77" s="30">
        <v>200</v>
      </c>
      <c r="I77" s="29" t="s">
        <v>175</v>
      </c>
      <c r="J77" s="29" t="s">
        <v>49</v>
      </c>
      <c r="K77" s="34"/>
      <c r="L77" s="35">
        <f t="shared" si="1"/>
        <v>0</v>
      </c>
    </row>
    <row r="78" s="18" customFormat="1" ht="14.25" customHeight="1" spans="1:12">
      <c r="A78" s="25">
        <v>49</v>
      </c>
      <c r="B78" s="29" t="s">
        <v>637</v>
      </c>
      <c r="C78" s="29" t="s">
        <v>638</v>
      </c>
      <c r="D78" s="29" t="s">
        <v>60</v>
      </c>
      <c r="E78" s="29" t="s">
        <v>61</v>
      </c>
      <c r="F78" s="30" t="s">
        <v>47</v>
      </c>
      <c r="G78" s="30">
        <v>1115</v>
      </c>
      <c r="H78" s="30">
        <v>1115</v>
      </c>
      <c r="I78" s="29" t="s">
        <v>48</v>
      </c>
      <c r="J78" s="29" t="s">
        <v>49</v>
      </c>
      <c r="K78" s="34"/>
      <c r="L78" s="35">
        <f t="shared" si="1"/>
        <v>0</v>
      </c>
    </row>
    <row r="79" s="18" customFormat="1" ht="14.25" customHeight="1" spans="1:12">
      <c r="A79" s="25">
        <v>50</v>
      </c>
      <c r="B79" s="29" t="s">
        <v>639</v>
      </c>
      <c r="C79" s="29" t="s">
        <v>638</v>
      </c>
      <c r="D79" s="29" t="s">
        <v>56</v>
      </c>
      <c r="E79" s="29" t="s">
        <v>57</v>
      </c>
      <c r="F79" s="30" t="s">
        <v>47</v>
      </c>
      <c r="G79" s="30">
        <v>35</v>
      </c>
      <c r="H79" s="30">
        <v>35</v>
      </c>
      <c r="I79" s="29" t="s">
        <v>48</v>
      </c>
      <c r="J79" s="29" t="s">
        <v>49</v>
      </c>
      <c r="K79" s="34"/>
      <c r="L79" s="35">
        <f t="shared" si="1"/>
        <v>0</v>
      </c>
    </row>
    <row r="80" s="18" customFormat="1" ht="14.25" customHeight="1" spans="1:12">
      <c r="A80" s="25">
        <v>51</v>
      </c>
      <c r="B80" s="29" t="s">
        <v>640</v>
      </c>
      <c r="C80" s="29" t="s">
        <v>638</v>
      </c>
      <c r="D80" s="29" t="s">
        <v>56</v>
      </c>
      <c r="E80" s="29" t="s">
        <v>57</v>
      </c>
      <c r="F80" s="30" t="s">
        <v>47</v>
      </c>
      <c r="G80" s="30">
        <v>146</v>
      </c>
      <c r="H80" s="30">
        <v>146</v>
      </c>
      <c r="I80" s="29" t="s">
        <v>48</v>
      </c>
      <c r="J80" s="29" t="s">
        <v>49</v>
      </c>
      <c r="K80" s="34"/>
      <c r="L80" s="35">
        <f t="shared" si="1"/>
        <v>0</v>
      </c>
    </row>
    <row r="81" s="18" customFormat="1" ht="14.25" customHeight="1" spans="1:12">
      <c r="A81" s="25">
        <v>52</v>
      </c>
      <c r="B81" s="29"/>
      <c r="C81" s="29"/>
      <c r="D81" s="29" t="s">
        <v>56</v>
      </c>
      <c r="E81" s="29" t="s">
        <v>57</v>
      </c>
      <c r="F81" s="30" t="s">
        <v>47</v>
      </c>
      <c r="G81" s="30">
        <v>667</v>
      </c>
      <c r="H81" s="30">
        <v>667</v>
      </c>
      <c r="I81" s="29" t="s">
        <v>48</v>
      </c>
      <c r="J81" s="29" t="s">
        <v>49</v>
      </c>
      <c r="K81" s="34"/>
      <c r="L81" s="35">
        <f t="shared" si="1"/>
        <v>0</v>
      </c>
    </row>
    <row r="82" s="18" customFormat="1" ht="14.25" customHeight="1" spans="1:12">
      <c r="A82" s="25">
        <v>53</v>
      </c>
      <c r="B82" s="29" t="s">
        <v>641</v>
      </c>
      <c r="C82" s="29" t="s">
        <v>642</v>
      </c>
      <c r="D82" s="29" t="s">
        <v>101</v>
      </c>
      <c r="E82" s="29" t="s">
        <v>102</v>
      </c>
      <c r="F82" s="30" t="s">
        <v>47</v>
      </c>
      <c r="G82" s="30">
        <v>284</v>
      </c>
      <c r="H82" s="30">
        <v>284</v>
      </c>
      <c r="I82" s="29" t="s">
        <v>58</v>
      </c>
      <c r="J82" s="29" t="s">
        <v>49</v>
      </c>
      <c r="K82" s="34"/>
      <c r="L82" s="35">
        <f t="shared" si="1"/>
        <v>0</v>
      </c>
    </row>
    <row r="83" s="18" customFormat="1" ht="14.25" customHeight="1" spans="1:12">
      <c r="A83" s="25">
        <v>54</v>
      </c>
      <c r="B83" s="29" t="s">
        <v>643</v>
      </c>
      <c r="C83" s="29" t="s">
        <v>644</v>
      </c>
      <c r="D83" s="29" t="s">
        <v>166</v>
      </c>
      <c r="E83" s="29" t="s">
        <v>167</v>
      </c>
      <c r="F83" s="30" t="s">
        <v>47</v>
      </c>
      <c r="G83" s="30">
        <v>50</v>
      </c>
      <c r="H83" s="30">
        <v>50</v>
      </c>
      <c r="I83" s="29" t="s">
        <v>68</v>
      </c>
      <c r="J83" s="29" t="s">
        <v>49</v>
      </c>
      <c r="K83" s="34"/>
      <c r="L83" s="35">
        <f t="shared" si="1"/>
        <v>0</v>
      </c>
    </row>
    <row r="84" s="18" customFormat="1" ht="14.25" customHeight="1" spans="1:12">
      <c r="A84" s="25">
        <v>55</v>
      </c>
      <c r="B84" s="29"/>
      <c r="C84" s="29"/>
      <c r="D84" s="29" t="s">
        <v>166</v>
      </c>
      <c r="E84" s="29" t="s">
        <v>167</v>
      </c>
      <c r="F84" s="30" t="s">
        <v>47</v>
      </c>
      <c r="G84" s="30">
        <v>706</v>
      </c>
      <c r="H84" s="30">
        <v>706</v>
      </c>
      <c r="I84" s="29" t="s">
        <v>68</v>
      </c>
      <c r="J84" s="29" t="s">
        <v>49</v>
      </c>
      <c r="K84" s="34"/>
      <c r="L84" s="35">
        <f t="shared" si="1"/>
        <v>0</v>
      </c>
    </row>
    <row r="85" s="18" customFormat="1" ht="14.25" customHeight="1" spans="1:12">
      <c r="A85" s="25">
        <v>56</v>
      </c>
      <c r="B85" s="29" t="s">
        <v>645</v>
      </c>
      <c r="C85" s="29" t="s">
        <v>644</v>
      </c>
      <c r="D85" s="29" t="s">
        <v>90</v>
      </c>
      <c r="E85" s="29" t="s">
        <v>91</v>
      </c>
      <c r="F85" s="30" t="s">
        <v>47</v>
      </c>
      <c r="G85" s="30">
        <v>290</v>
      </c>
      <c r="H85" s="30">
        <v>290</v>
      </c>
      <c r="I85" s="29" t="s">
        <v>68</v>
      </c>
      <c r="J85" s="29" t="s">
        <v>49</v>
      </c>
      <c r="K85" s="34"/>
      <c r="L85" s="35">
        <f t="shared" si="1"/>
        <v>0</v>
      </c>
    </row>
    <row r="86" s="18" customFormat="1" ht="14.25" customHeight="1" spans="1:12">
      <c r="A86" s="25">
        <v>57</v>
      </c>
      <c r="B86" s="29" t="s">
        <v>646</v>
      </c>
      <c r="C86" s="29" t="s">
        <v>644</v>
      </c>
      <c r="D86" s="29" t="s">
        <v>90</v>
      </c>
      <c r="E86" s="29" t="s">
        <v>91</v>
      </c>
      <c r="F86" s="30" t="s">
        <v>47</v>
      </c>
      <c r="G86" s="30">
        <v>10</v>
      </c>
      <c r="H86" s="30">
        <v>10</v>
      </c>
      <c r="I86" s="29" t="s">
        <v>68</v>
      </c>
      <c r="J86" s="29" t="s">
        <v>49</v>
      </c>
      <c r="K86" s="34"/>
      <c r="L86" s="35">
        <f t="shared" si="1"/>
        <v>0</v>
      </c>
    </row>
    <row r="87" s="18" customFormat="1" ht="14.25" customHeight="1" spans="1:12">
      <c r="A87" s="25">
        <v>58</v>
      </c>
      <c r="B87" s="29" t="s">
        <v>647</v>
      </c>
      <c r="C87" s="29" t="s">
        <v>644</v>
      </c>
      <c r="D87" s="29" t="s">
        <v>90</v>
      </c>
      <c r="E87" s="29" t="s">
        <v>91</v>
      </c>
      <c r="F87" s="30" t="s">
        <v>47</v>
      </c>
      <c r="G87" s="30">
        <v>5</v>
      </c>
      <c r="H87" s="30">
        <v>5</v>
      </c>
      <c r="I87" s="29" t="s">
        <v>68</v>
      </c>
      <c r="J87" s="29" t="s">
        <v>49</v>
      </c>
      <c r="K87" s="34"/>
      <c r="L87" s="35">
        <f t="shared" si="1"/>
        <v>0</v>
      </c>
    </row>
    <row r="88" s="18" customFormat="1" ht="14.25" customHeight="1" spans="1:12">
      <c r="A88" s="25">
        <v>59</v>
      </c>
      <c r="B88" s="29" t="s">
        <v>648</v>
      </c>
      <c r="C88" s="29" t="s">
        <v>644</v>
      </c>
      <c r="D88" s="29" t="s">
        <v>490</v>
      </c>
      <c r="E88" s="29" t="s">
        <v>491</v>
      </c>
      <c r="F88" s="30" t="s">
        <v>47</v>
      </c>
      <c r="G88" s="30">
        <v>50</v>
      </c>
      <c r="H88" s="30">
        <v>50</v>
      </c>
      <c r="I88" s="29" t="s">
        <v>111</v>
      </c>
      <c r="J88" s="29" t="s">
        <v>49</v>
      </c>
      <c r="K88" s="34"/>
      <c r="L88" s="35">
        <f t="shared" si="1"/>
        <v>0</v>
      </c>
    </row>
    <row r="89" s="18" customFormat="1" ht="14.25" customHeight="1" spans="1:12">
      <c r="A89" s="25">
        <v>60</v>
      </c>
      <c r="B89" s="29"/>
      <c r="C89" s="29"/>
      <c r="D89" s="29" t="s">
        <v>198</v>
      </c>
      <c r="E89" s="29" t="s">
        <v>199</v>
      </c>
      <c r="F89" s="30" t="s">
        <v>47</v>
      </c>
      <c r="G89" s="30">
        <v>192</v>
      </c>
      <c r="H89" s="30">
        <v>192</v>
      </c>
      <c r="I89" s="29" t="s">
        <v>111</v>
      </c>
      <c r="J89" s="29" t="s">
        <v>49</v>
      </c>
      <c r="K89" s="34"/>
      <c r="L89" s="35">
        <f t="shared" si="1"/>
        <v>0</v>
      </c>
    </row>
    <row r="90" s="18" customFormat="1" ht="14.25" customHeight="1" spans="1:12">
      <c r="A90" s="25">
        <v>61</v>
      </c>
      <c r="B90" s="29"/>
      <c r="C90" s="29"/>
      <c r="D90" s="29" t="s">
        <v>192</v>
      </c>
      <c r="E90" s="29" t="s">
        <v>193</v>
      </c>
      <c r="F90" s="30" t="s">
        <v>47</v>
      </c>
      <c r="G90" s="30">
        <v>40</v>
      </c>
      <c r="H90" s="30">
        <v>40</v>
      </c>
      <c r="I90" s="29" t="s">
        <v>111</v>
      </c>
      <c r="J90" s="29" t="s">
        <v>49</v>
      </c>
      <c r="K90" s="34"/>
      <c r="L90" s="35">
        <f t="shared" si="1"/>
        <v>0</v>
      </c>
    </row>
    <row r="91" s="18" customFormat="1" ht="14.25" customHeight="1" spans="1:12">
      <c r="A91" s="25">
        <v>62</v>
      </c>
      <c r="B91" s="29" t="s">
        <v>649</v>
      </c>
      <c r="C91" s="29" t="s">
        <v>644</v>
      </c>
      <c r="D91" s="29" t="s">
        <v>56</v>
      </c>
      <c r="E91" s="29" t="s">
        <v>57</v>
      </c>
      <c r="F91" s="30" t="s">
        <v>47</v>
      </c>
      <c r="G91" s="30">
        <v>187</v>
      </c>
      <c r="H91" s="30">
        <v>187</v>
      </c>
      <c r="I91" s="29" t="s">
        <v>48</v>
      </c>
      <c r="J91" s="29" t="s">
        <v>49</v>
      </c>
      <c r="K91" s="34"/>
      <c r="L91" s="35">
        <f t="shared" si="1"/>
        <v>0</v>
      </c>
    </row>
    <row r="92" s="18" customFormat="1" ht="14.25" customHeight="1" spans="1:12">
      <c r="A92" s="25">
        <v>63</v>
      </c>
      <c r="B92" s="29" t="s">
        <v>650</v>
      </c>
      <c r="C92" s="29" t="s">
        <v>644</v>
      </c>
      <c r="D92" s="29" t="s">
        <v>56</v>
      </c>
      <c r="E92" s="29" t="s">
        <v>57</v>
      </c>
      <c r="F92" s="30" t="s">
        <v>47</v>
      </c>
      <c r="G92" s="30">
        <v>3</v>
      </c>
      <c r="H92" s="30">
        <v>3</v>
      </c>
      <c r="I92" s="29" t="s">
        <v>48</v>
      </c>
      <c r="J92" s="29" t="s">
        <v>49</v>
      </c>
      <c r="K92" s="34"/>
      <c r="L92" s="35">
        <f t="shared" si="1"/>
        <v>0</v>
      </c>
    </row>
    <row r="93" s="18" customFormat="1" ht="14.25" customHeight="1" spans="1:12">
      <c r="A93" s="25">
        <v>64</v>
      </c>
      <c r="B93" s="29" t="s">
        <v>651</v>
      </c>
      <c r="C93" s="29" t="s">
        <v>644</v>
      </c>
      <c r="D93" s="29" t="s">
        <v>263</v>
      </c>
      <c r="E93" s="29" t="s">
        <v>264</v>
      </c>
      <c r="F93" s="30" t="s">
        <v>47</v>
      </c>
      <c r="G93" s="30">
        <v>100</v>
      </c>
      <c r="H93" s="30">
        <v>100</v>
      </c>
      <c r="I93" s="29" t="s">
        <v>48</v>
      </c>
      <c r="J93" s="29" t="s">
        <v>49</v>
      </c>
      <c r="K93" s="34"/>
      <c r="L93" s="35">
        <f t="shared" si="1"/>
        <v>0</v>
      </c>
    </row>
    <row r="94" s="18" customFormat="1" ht="14.25" customHeight="1" spans="1:12">
      <c r="A94" s="25">
        <v>65</v>
      </c>
      <c r="B94" s="29"/>
      <c r="C94" s="29"/>
      <c r="D94" s="29" t="s">
        <v>60</v>
      </c>
      <c r="E94" s="29" t="s">
        <v>61</v>
      </c>
      <c r="F94" s="30" t="s">
        <v>47</v>
      </c>
      <c r="G94" s="30">
        <v>11</v>
      </c>
      <c r="H94" s="30">
        <v>11</v>
      </c>
      <c r="I94" s="29" t="s">
        <v>48</v>
      </c>
      <c r="J94" s="29" t="s">
        <v>49</v>
      </c>
      <c r="K94" s="34"/>
      <c r="L94" s="35">
        <f t="shared" si="1"/>
        <v>0</v>
      </c>
    </row>
    <row r="95" s="18" customFormat="1" ht="14.25" customHeight="1" spans="1:12">
      <c r="A95" s="25">
        <v>66</v>
      </c>
      <c r="B95" s="29" t="s">
        <v>652</v>
      </c>
      <c r="C95" s="29" t="s">
        <v>653</v>
      </c>
      <c r="D95" s="29" t="s">
        <v>127</v>
      </c>
      <c r="E95" s="29" t="s">
        <v>128</v>
      </c>
      <c r="F95" s="30" t="s">
        <v>47</v>
      </c>
      <c r="G95" s="30">
        <v>527</v>
      </c>
      <c r="H95" s="30">
        <v>527</v>
      </c>
      <c r="I95" s="29" t="s">
        <v>184</v>
      </c>
      <c r="J95" s="29" t="s">
        <v>49</v>
      </c>
      <c r="K95" s="34"/>
      <c r="L95" s="35">
        <f t="shared" si="1"/>
        <v>0</v>
      </c>
    </row>
    <row r="96" s="18" customFormat="1" ht="14.25" customHeight="1" spans="1:12">
      <c r="A96" s="25">
        <v>67</v>
      </c>
      <c r="B96" s="29" t="s">
        <v>654</v>
      </c>
      <c r="C96" s="29" t="s">
        <v>653</v>
      </c>
      <c r="D96" s="29" t="s">
        <v>127</v>
      </c>
      <c r="E96" s="29" t="s">
        <v>128</v>
      </c>
      <c r="F96" s="30" t="s">
        <v>47</v>
      </c>
      <c r="G96" s="30">
        <v>748</v>
      </c>
      <c r="H96" s="30">
        <v>748</v>
      </c>
      <c r="I96" s="29" t="s">
        <v>184</v>
      </c>
      <c r="J96" s="29" t="s">
        <v>49</v>
      </c>
      <c r="K96" s="34"/>
      <c r="L96" s="35">
        <f t="shared" si="1"/>
        <v>0</v>
      </c>
    </row>
    <row r="97" s="18" customFormat="1" ht="14.25" customHeight="1" spans="1:12">
      <c r="A97" s="25">
        <v>68</v>
      </c>
      <c r="B97" s="29"/>
      <c r="C97" s="29"/>
      <c r="D97" s="29" t="s">
        <v>134</v>
      </c>
      <c r="E97" s="29" t="s">
        <v>135</v>
      </c>
      <c r="F97" s="30" t="s">
        <v>47</v>
      </c>
      <c r="G97" s="30">
        <v>100</v>
      </c>
      <c r="H97" s="30">
        <v>100</v>
      </c>
      <c r="I97" s="29" t="s">
        <v>184</v>
      </c>
      <c r="J97" s="29" t="s">
        <v>49</v>
      </c>
      <c r="K97" s="34"/>
      <c r="L97" s="35">
        <f t="shared" si="1"/>
        <v>0</v>
      </c>
    </row>
    <row r="98" s="18" customFormat="1" ht="14.25" customHeight="1" spans="1:12">
      <c r="A98" s="25">
        <v>69</v>
      </c>
      <c r="B98" s="29" t="s">
        <v>655</v>
      </c>
      <c r="C98" s="29" t="s">
        <v>656</v>
      </c>
      <c r="D98" s="29" t="s">
        <v>101</v>
      </c>
      <c r="E98" s="29" t="s">
        <v>102</v>
      </c>
      <c r="F98" s="30" t="s">
        <v>47</v>
      </c>
      <c r="G98" s="30">
        <v>166</v>
      </c>
      <c r="H98" s="30">
        <v>166</v>
      </c>
      <c r="I98" s="29" t="s">
        <v>58</v>
      </c>
      <c r="J98" s="29" t="s">
        <v>49</v>
      </c>
      <c r="K98" s="34"/>
      <c r="L98" s="35">
        <f t="shared" si="1"/>
        <v>0</v>
      </c>
    </row>
    <row r="99" s="18" customFormat="1" ht="14.25" customHeight="1" spans="1:12">
      <c r="A99" s="25">
        <v>70</v>
      </c>
      <c r="B99" s="29" t="s">
        <v>657</v>
      </c>
      <c r="C99" s="29" t="s">
        <v>656</v>
      </c>
      <c r="D99" s="29" t="s">
        <v>56</v>
      </c>
      <c r="E99" s="29" t="s">
        <v>57</v>
      </c>
      <c r="F99" s="30" t="s">
        <v>47</v>
      </c>
      <c r="G99" s="30">
        <v>17</v>
      </c>
      <c r="H99" s="30">
        <v>17</v>
      </c>
      <c r="I99" s="29" t="s">
        <v>58</v>
      </c>
      <c r="J99" s="29" t="s">
        <v>49</v>
      </c>
      <c r="K99" s="34"/>
      <c r="L99" s="35">
        <f t="shared" si="1"/>
        <v>0</v>
      </c>
    </row>
    <row r="100" s="18" customFormat="1" ht="14.25" customHeight="1" spans="1:12">
      <c r="A100" s="25">
        <v>71</v>
      </c>
      <c r="B100" s="29" t="s">
        <v>658</v>
      </c>
      <c r="C100" s="29" t="s">
        <v>656</v>
      </c>
      <c r="D100" s="29" t="s">
        <v>134</v>
      </c>
      <c r="E100" s="29" t="s">
        <v>135</v>
      </c>
      <c r="F100" s="30" t="s">
        <v>47</v>
      </c>
      <c r="G100" s="30">
        <v>120</v>
      </c>
      <c r="H100" s="30">
        <v>120</v>
      </c>
      <c r="I100" s="29" t="s">
        <v>58</v>
      </c>
      <c r="J100" s="29" t="s">
        <v>49</v>
      </c>
      <c r="K100" s="34"/>
      <c r="L100" s="35">
        <f t="shared" si="1"/>
        <v>0</v>
      </c>
    </row>
    <row r="101" s="18" customFormat="1" ht="14.25" customHeight="1" spans="1:12">
      <c r="A101" s="25">
        <v>72</v>
      </c>
      <c r="B101" s="29" t="s">
        <v>659</v>
      </c>
      <c r="C101" s="29" t="s">
        <v>656</v>
      </c>
      <c r="D101" s="29" t="s">
        <v>127</v>
      </c>
      <c r="E101" s="29" t="s">
        <v>128</v>
      </c>
      <c r="F101" s="30" t="s">
        <v>47</v>
      </c>
      <c r="G101" s="30">
        <v>24</v>
      </c>
      <c r="H101" s="30">
        <v>24</v>
      </c>
      <c r="I101" s="29" t="s">
        <v>58</v>
      </c>
      <c r="J101" s="29" t="s">
        <v>49</v>
      </c>
      <c r="K101" s="34"/>
      <c r="L101" s="35">
        <f t="shared" si="1"/>
        <v>0</v>
      </c>
    </row>
    <row r="102" s="18" customFormat="1" ht="14.25" customHeight="1" spans="1:12">
      <c r="A102" s="25">
        <v>73</v>
      </c>
      <c r="B102" s="29"/>
      <c r="C102" s="29"/>
      <c r="D102" s="29" t="s">
        <v>127</v>
      </c>
      <c r="E102" s="29" t="s">
        <v>128</v>
      </c>
      <c r="F102" s="30" t="s">
        <v>47</v>
      </c>
      <c r="G102" s="30">
        <v>75</v>
      </c>
      <c r="H102" s="30">
        <v>75</v>
      </c>
      <c r="I102" s="29" t="s">
        <v>58</v>
      </c>
      <c r="J102" s="29" t="s">
        <v>49</v>
      </c>
      <c r="K102" s="34"/>
      <c r="L102" s="35">
        <f t="shared" si="1"/>
        <v>0</v>
      </c>
    </row>
    <row r="103" s="18" customFormat="1" ht="14.25" customHeight="1" spans="1:12">
      <c r="A103" s="25">
        <v>74</v>
      </c>
      <c r="B103" s="29" t="s">
        <v>660</v>
      </c>
      <c r="C103" s="29" t="s">
        <v>656</v>
      </c>
      <c r="D103" s="29" t="s">
        <v>127</v>
      </c>
      <c r="E103" s="29" t="s">
        <v>128</v>
      </c>
      <c r="F103" s="30" t="s">
        <v>47</v>
      </c>
      <c r="G103" s="30">
        <v>400</v>
      </c>
      <c r="H103" s="30">
        <v>400</v>
      </c>
      <c r="I103" s="29" t="s">
        <v>58</v>
      </c>
      <c r="J103" s="29" t="s">
        <v>49</v>
      </c>
      <c r="K103" s="34"/>
      <c r="L103" s="35">
        <f t="shared" si="1"/>
        <v>0</v>
      </c>
    </row>
    <row r="104" s="18" customFormat="1" ht="14.25" customHeight="1" spans="1:12">
      <c r="A104" s="25">
        <v>75</v>
      </c>
      <c r="B104" s="29" t="s">
        <v>661</v>
      </c>
      <c r="C104" s="29" t="s">
        <v>656</v>
      </c>
      <c r="D104" s="29" t="s">
        <v>134</v>
      </c>
      <c r="E104" s="29" t="s">
        <v>135</v>
      </c>
      <c r="F104" s="30" t="s">
        <v>47</v>
      </c>
      <c r="G104" s="30">
        <v>434</v>
      </c>
      <c r="H104" s="30">
        <v>434</v>
      </c>
      <c r="I104" s="29" t="s">
        <v>184</v>
      </c>
      <c r="J104" s="29" t="s">
        <v>49</v>
      </c>
      <c r="K104" s="34"/>
      <c r="L104" s="35">
        <f t="shared" si="1"/>
        <v>0</v>
      </c>
    </row>
    <row r="105" s="18" customFormat="1" ht="14.25" customHeight="1" spans="1:12">
      <c r="A105" s="25">
        <v>76</v>
      </c>
      <c r="B105" s="29"/>
      <c r="C105" s="29"/>
      <c r="D105" s="29" t="s">
        <v>134</v>
      </c>
      <c r="E105" s="29" t="s">
        <v>135</v>
      </c>
      <c r="F105" s="30" t="s">
        <v>47</v>
      </c>
      <c r="G105" s="30">
        <v>663</v>
      </c>
      <c r="H105" s="30">
        <v>663</v>
      </c>
      <c r="I105" s="29" t="s">
        <v>184</v>
      </c>
      <c r="J105" s="29" t="s">
        <v>49</v>
      </c>
      <c r="K105" s="34"/>
      <c r="L105" s="35">
        <f t="shared" si="1"/>
        <v>0</v>
      </c>
    </row>
    <row r="106" s="18" customFormat="1" ht="14.25" customHeight="1" spans="1:12">
      <c r="A106" s="25">
        <v>77</v>
      </c>
      <c r="B106" s="29" t="s">
        <v>662</v>
      </c>
      <c r="C106" s="29" t="s">
        <v>663</v>
      </c>
      <c r="D106" s="29" t="s">
        <v>63</v>
      </c>
      <c r="E106" s="29" t="s">
        <v>64</v>
      </c>
      <c r="F106" s="30" t="s">
        <v>47</v>
      </c>
      <c r="G106" s="30">
        <v>1</v>
      </c>
      <c r="H106" s="30">
        <v>1</v>
      </c>
      <c r="I106" s="29" t="s">
        <v>48</v>
      </c>
      <c r="J106" s="29" t="s">
        <v>49</v>
      </c>
      <c r="K106" s="34"/>
      <c r="L106" s="35">
        <f t="shared" si="1"/>
        <v>0</v>
      </c>
    </row>
    <row r="107" s="18" customFormat="1" ht="14.25" customHeight="1" spans="1:12">
      <c r="A107" s="25">
        <v>78</v>
      </c>
      <c r="B107" s="29" t="s">
        <v>664</v>
      </c>
      <c r="C107" s="29" t="s">
        <v>663</v>
      </c>
      <c r="D107" s="29" t="s">
        <v>263</v>
      </c>
      <c r="E107" s="29" t="s">
        <v>264</v>
      </c>
      <c r="F107" s="30" t="s">
        <v>47</v>
      </c>
      <c r="G107" s="30">
        <v>70</v>
      </c>
      <c r="H107" s="30">
        <v>70</v>
      </c>
      <c r="I107" s="29" t="s">
        <v>48</v>
      </c>
      <c r="J107" s="29" t="s">
        <v>49</v>
      </c>
      <c r="K107" s="34"/>
      <c r="L107" s="35">
        <f t="shared" si="1"/>
        <v>0</v>
      </c>
    </row>
    <row r="108" s="18" customFormat="1" ht="14.25" customHeight="1" spans="1:12">
      <c r="A108" s="25">
        <v>79</v>
      </c>
      <c r="B108" s="29"/>
      <c r="C108" s="29"/>
      <c r="D108" s="29" t="s">
        <v>263</v>
      </c>
      <c r="E108" s="29" t="s">
        <v>264</v>
      </c>
      <c r="F108" s="30" t="s">
        <v>47</v>
      </c>
      <c r="G108" s="30">
        <v>130</v>
      </c>
      <c r="H108" s="30">
        <v>130</v>
      </c>
      <c r="I108" s="29" t="s">
        <v>48</v>
      </c>
      <c r="J108" s="29" t="s">
        <v>49</v>
      </c>
      <c r="K108" s="34"/>
      <c r="L108" s="35">
        <f t="shared" si="1"/>
        <v>0</v>
      </c>
    </row>
    <row r="109" s="18" customFormat="1" ht="14.25" customHeight="1" spans="1:12">
      <c r="A109" s="25">
        <v>80</v>
      </c>
      <c r="B109" s="29" t="s">
        <v>665</v>
      </c>
      <c r="C109" s="29" t="s">
        <v>666</v>
      </c>
      <c r="D109" s="29" t="s">
        <v>127</v>
      </c>
      <c r="E109" s="29" t="s">
        <v>128</v>
      </c>
      <c r="F109" s="30" t="s">
        <v>47</v>
      </c>
      <c r="G109" s="30">
        <v>200</v>
      </c>
      <c r="H109" s="30">
        <v>200</v>
      </c>
      <c r="I109" s="29" t="s">
        <v>58</v>
      </c>
      <c r="J109" s="29" t="s">
        <v>49</v>
      </c>
      <c r="K109" s="34"/>
      <c r="L109" s="35">
        <f t="shared" si="1"/>
        <v>0</v>
      </c>
    </row>
    <row r="110" s="18" customFormat="1" ht="14.25" customHeight="1" spans="1:12">
      <c r="A110" s="25">
        <v>81</v>
      </c>
      <c r="B110" s="29" t="s">
        <v>667</v>
      </c>
      <c r="C110" s="29" t="s">
        <v>666</v>
      </c>
      <c r="D110" s="29" t="s">
        <v>134</v>
      </c>
      <c r="E110" s="29" t="s">
        <v>135</v>
      </c>
      <c r="F110" s="30" t="s">
        <v>47</v>
      </c>
      <c r="G110" s="30">
        <v>348</v>
      </c>
      <c r="H110" s="30">
        <v>348</v>
      </c>
      <c r="I110" s="29" t="s">
        <v>58</v>
      </c>
      <c r="J110" s="29" t="s">
        <v>49</v>
      </c>
      <c r="K110" s="34"/>
      <c r="L110" s="35">
        <f t="shared" si="1"/>
        <v>0</v>
      </c>
    </row>
    <row r="111" s="18" customFormat="1" ht="14.25" customHeight="1" spans="1:12">
      <c r="A111" s="25">
        <v>82</v>
      </c>
      <c r="B111" s="29" t="s">
        <v>668</v>
      </c>
      <c r="C111" s="29" t="s">
        <v>666</v>
      </c>
      <c r="D111" s="29" t="s">
        <v>134</v>
      </c>
      <c r="E111" s="29" t="s">
        <v>135</v>
      </c>
      <c r="F111" s="30" t="s">
        <v>47</v>
      </c>
      <c r="G111" s="30">
        <v>3</v>
      </c>
      <c r="H111" s="30">
        <v>3</v>
      </c>
      <c r="I111" s="29" t="s">
        <v>184</v>
      </c>
      <c r="J111" s="29" t="s">
        <v>49</v>
      </c>
      <c r="K111" s="34"/>
      <c r="L111" s="35">
        <f t="shared" si="1"/>
        <v>0</v>
      </c>
    </row>
    <row r="112" s="18" customFormat="1" ht="14.25" customHeight="1" spans="1:12">
      <c r="A112" s="25">
        <v>83</v>
      </c>
      <c r="B112" s="29" t="s">
        <v>669</v>
      </c>
      <c r="C112" s="29" t="s">
        <v>666</v>
      </c>
      <c r="D112" s="29" t="s">
        <v>287</v>
      </c>
      <c r="E112" s="29" t="s">
        <v>288</v>
      </c>
      <c r="F112" s="30" t="s">
        <v>47</v>
      </c>
      <c r="G112" s="30">
        <v>200</v>
      </c>
      <c r="H112" s="30">
        <v>200</v>
      </c>
      <c r="I112" s="29" t="s">
        <v>184</v>
      </c>
      <c r="J112" s="29" t="s">
        <v>49</v>
      </c>
      <c r="K112" s="34"/>
      <c r="L112" s="35">
        <f t="shared" si="1"/>
        <v>0</v>
      </c>
    </row>
    <row r="113" s="18" customFormat="1" ht="14.25" customHeight="1" spans="1:12">
      <c r="A113" s="25">
        <v>84</v>
      </c>
      <c r="B113" s="29"/>
      <c r="C113" s="29"/>
      <c r="D113" s="29" t="s">
        <v>182</v>
      </c>
      <c r="E113" s="29" t="s">
        <v>183</v>
      </c>
      <c r="F113" s="30" t="s">
        <v>47</v>
      </c>
      <c r="G113" s="30">
        <v>100</v>
      </c>
      <c r="H113" s="30">
        <v>100</v>
      </c>
      <c r="I113" s="29" t="s">
        <v>184</v>
      </c>
      <c r="J113" s="29" t="s">
        <v>49</v>
      </c>
      <c r="K113" s="34"/>
      <c r="L113" s="35">
        <f t="shared" si="1"/>
        <v>0</v>
      </c>
    </row>
    <row r="114" s="18" customFormat="1" ht="14.25" customHeight="1" spans="1:12">
      <c r="A114" s="25">
        <v>85</v>
      </c>
      <c r="B114" s="29"/>
      <c r="C114" s="29"/>
      <c r="D114" s="29" t="s">
        <v>284</v>
      </c>
      <c r="E114" s="29" t="s">
        <v>285</v>
      </c>
      <c r="F114" s="30" t="s">
        <v>47</v>
      </c>
      <c r="G114" s="30">
        <v>50</v>
      </c>
      <c r="H114" s="30">
        <v>50</v>
      </c>
      <c r="I114" s="29" t="s">
        <v>184</v>
      </c>
      <c r="J114" s="29" t="s">
        <v>49</v>
      </c>
      <c r="K114" s="34"/>
      <c r="L114" s="35">
        <f t="shared" si="1"/>
        <v>0</v>
      </c>
    </row>
    <row r="115" s="18" customFormat="1" ht="14.25" customHeight="1" spans="1:12">
      <c r="A115" s="25">
        <v>86</v>
      </c>
      <c r="B115" s="29" t="s">
        <v>670</v>
      </c>
      <c r="C115" s="29" t="s">
        <v>666</v>
      </c>
      <c r="D115" s="29" t="s">
        <v>149</v>
      </c>
      <c r="E115" s="29" t="s">
        <v>150</v>
      </c>
      <c r="F115" s="30" t="s">
        <v>47</v>
      </c>
      <c r="G115" s="30">
        <v>1</v>
      </c>
      <c r="H115" s="30">
        <v>1</v>
      </c>
      <c r="I115" s="29" t="s">
        <v>447</v>
      </c>
      <c r="J115" s="29" t="s">
        <v>49</v>
      </c>
      <c r="K115" s="34"/>
      <c r="L115" s="35">
        <f t="shared" si="1"/>
        <v>0</v>
      </c>
    </row>
    <row r="116" s="18" customFormat="1" ht="14.25" customHeight="1" spans="1:12">
      <c r="A116" s="25">
        <v>87</v>
      </c>
      <c r="B116" s="29" t="s">
        <v>671</v>
      </c>
      <c r="C116" s="29" t="s">
        <v>666</v>
      </c>
      <c r="D116" s="29" t="s">
        <v>462</v>
      </c>
      <c r="E116" s="29" t="s">
        <v>463</v>
      </c>
      <c r="F116" s="30" t="s">
        <v>47</v>
      </c>
      <c r="G116" s="30">
        <v>5</v>
      </c>
      <c r="H116" s="30">
        <v>5</v>
      </c>
      <c r="I116" s="29" t="s">
        <v>141</v>
      </c>
      <c r="J116" s="29" t="s">
        <v>49</v>
      </c>
      <c r="K116" s="34"/>
      <c r="L116" s="35">
        <f t="shared" si="1"/>
        <v>0</v>
      </c>
    </row>
    <row r="117" s="18" customFormat="1" ht="14.25" customHeight="1" spans="1:12">
      <c r="A117" s="25">
        <v>88</v>
      </c>
      <c r="B117" s="29"/>
      <c r="C117" s="29"/>
      <c r="D117" s="29" t="s">
        <v>143</v>
      </c>
      <c r="E117" s="29" t="s">
        <v>144</v>
      </c>
      <c r="F117" s="30" t="s">
        <v>47</v>
      </c>
      <c r="G117" s="30">
        <v>10</v>
      </c>
      <c r="H117" s="30">
        <v>10</v>
      </c>
      <c r="I117" s="29" t="s">
        <v>141</v>
      </c>
      <c r="J117" s="29" t="s">
        <v>49</v>
      </c>
      <c r="K117" s="34"/>
      <c r="L117" s="35">
        <f t="shared" si="1"/>
        <v>0</v>
      </c>
    </row>
    <row r="118" s="18" customFormat="1" ht="14.25" customHeight="1" spans="1:12">
      <c r="A118" s="25">
        <v>89</v>
      </c>
      <c r="B118" s="29" t="s">
        <v>672</v>
      </c>
      <c r="C118" s="29" t="s">
        <v>666</v>
      </c>
      <c r="D118" s="29" t="s">
        <v>462</v>
      </c>
      <c r="E118" s="29" t="s">
        <v>463</v>
      </c>
      <c r="F118" s="30" t="s">
        <v>47</v>
      </c>
      <c r="G118" s="30">
        <v>1</v>
      </c>
      <c r="H118" s="30">
        <v>1</v>
      </c>
      <c r="I118" s="29" t="s">
        <v>141</v>
      </c>
      <c r="J118" s="29" t="s">
        <v>49</v>
      </c>
      <c r="K118" s="34"/>
      <c r="L118" s="35">
        <f t="shared" si="1"/>
        <v>0</v>
      </c>
    </row>
    <row r="119" s="18" customFormat="1" ht="14.25" customHeight="1" spans="1:12">
      <c r="A119" s="25">
        <v>90</v>
      </c>
      <c r="B119" s="29" t="s">
        <v>673</v>
      </c>
      <c r="C119" s="29" t="s">
        <v>674</v>
      </c>
      <c r="D119" s="29" t="s">
        <v>166</v>
      </c>
      <c r="E119" s="29" t="s">
        <v>167</v>
      </c>
      <c r="F119" s="30" t="s">
        <v>47</v>
      </c>
      <c r="G119" s="30">
        <v>500</v>
      </c>
      <c r="H119" s="30">
        <v>500</v>
      </c>
      <c r="I119" s="29" t="s">
        <v>68</v>
      </c>
      <c r="J119" s="29" t="s">
        <v>49</v>
      </c>
      <c r="K119" s="34"/>
      <c r="L119" s="35">
        <f t="shared" si="1"/>
        <v>0</v>
      </c>
    </row>
    <row r="120" s="18" customFormat="1" ht="14.25" customHeight="1" spans="1:12">
      <c r="A120" s="25">
        <v>91</v>
      </c>
      <c r="B120" s="29" t="s">
        <v>675</v>
      </c>
      <c r="C120" s="29" t="s">
        <v>674</v>
      </c>
      <c r="D120" s="29" t="s">
        <v>74</v>
      </c>
      <c r="E120" s="29" t="s">
        <v>75</v>
      </c>
      <c r="F120" s="30" t="s">
        <v>47</v>
      </c>
      <c r="G120" s="30">
        <v>10</v>
      </c>
      <c r="H120" s="30">
        <v>10</v>
      </c>
      <c r="I120" s="29" t="s">
        <v>68</v>
      </c>
      <c r="J120" s="29" t="s">
        <v>49</v>
      </c>
      <c r="K120" s="34"/>
      <c r="L120" s="35">
        <f t="shared" si="1"/>
        <v>0</v>
      </c>
    </row>
    <row r="121" s="18" customFormat="1" ht="14.25" customHeight="1" spans="1:12">
      <c r="A121" s="25">
        <v>92</v>
      </c>
      <c r="B121" s="29" t="s">
        <v>676</v>
      </c>
      <c r="C121" s="29" t="s">
        <v>674</v>
      </c>
      <c r="D121" s="29" t="s">
        <v>63</v>
      </c>
      <c r="E121" s="29" t="s">
        <v>64</v>
      </c>
      <c r="F121" s="30" t="s">
        <v>47</v>
      </c>
      <c r="G121" s="30">
        <v>509</v>
      </c>
      <c r="H121" s="30">
        <v>509</v>
      </c>
      <c r="I121" s="29" t="s">
        <v>48</v>
      </c>
      <c r="J121" s="29" t="s">
        <v>49</v>
      </c>
      <c r="K121" s="34"/>
      <c r="L121" s="35">
        <f t="shared" si="1"/>
        <v>0</v>
      </c>
    </row>
    <row r="122" s="18" customFormat="1" ht="14.25" customHeight="1" spans="1:12">
      <c r="A122" s="25">
        <v>93</v>
      </c>
      <c r="B122" s="29" t="s">
        <v>677</v>
      </c>
      <c r="C122" s="29" t="s">
        <v>674</v>
      </c>
      <c r="D122" s="29" t="s">
        <v>166</v>
      </c>
      <c r="E122" s="29" t="s">
        <v>167</v>
      </c>
      <c r="F122" s="30" t="s">
        <v>47</v>
      </c>
      <c r="G122" s="30">
        <v>45</v>
      </c>
      <c r="H122" s="30">
        <v>45</v>
      </c>
      <c r="I122" s="29" t="s">
        <v>68</v>
      </c>
      <c r="J122" s="29" t="s">
        <v>49</v>
      </c>
      <c r="K122" s="34"/>
      <c r="L122" s="35">
        <f t="shared" si="1"/>
        <v>0</v>
      </c>
    </row>
    <row r="123" s="18" customFormat="1" ht="14.25" customHeight="1" spans="1:12">
      <c r="A123" s="25">
        <v>94</v>
      </c>
      <c r="B123" s="29"/>
      <c r="C123" s="29"/>
      <c r="D123" s="29" t="s">
        <v>166</v>
      </c>
      <c r="E123" s="29" t="s">
        <v>167</v>
      </c>
      <c r="F123" s="30" t="s">
        <v>47</v>
      </c>
      <c r="G123" s="30">
        <v>490</v>
      </c>
      <c r="H123" s="30">
        <v>490</v>
      </c>
      <c r="I123" s="29" t="s">
        <v>68</v>
      </c>
      <c r="J123" s="29" t="s">
        <v>49</v>
      </c>
      <c r="K123" s="34"/>
      <c r="L123" s="35">
        <f t="shared" si="1"/>
        <v>0</v>
      </c>
    </row>
    <row r="124" s="18" customFormat="1" ht="14.25" customHeight="1" spans="1:12">
      <c r="A124" s="25">
        <v>95</v>
      </c>
      <c r="B124" s="29"/>
      <c r="C124" s="29"/>
      <c r="D124" s="29" t="s">
        <v>166</v>
      </c>
      <c r="E124" s="29" t="s">
        <v>167</v>
      </c>
      <c r="F124" s="30" t="s">
        <v>47</v>
      </c>
      <c r="G124" s="30">
        <v>265</v>
      </c>
      <c r="H124" s="30">
        <v>265</v>
      </c>
      <c r="I124" s="29" t="s">
        <v>68</v>
      </c>
      <c r="J124" s="29" t="s">
        <v>49</v>
      </c>
      <c r="K124" s="34"/>
      <c r="L124" s="35">
        <f t="shared" si="1"/>
        <v>0</v>
      </c>
    </row>
    <row r="125" s="18" customFormat="1" ht="14.25" customHeight="1" spans="1:12">
      <c r="A125" s="25">
        <v>96</v>
      </c>
      <c r="B125" s="29" t="s">
        <v>678</v>
      </c>
      <c r="C125" s="29" t="s">
        <v>674</v>
      </c>
      <c r="D125" s="29" t="s">
        <v>298</v>
      </c>
      <c r="E125" s="29" t="s">
        <v>299</v>
      </c>
      <c r="F125" s="30" t="s">
        <v>47</v>
      </c>
      <c r="G125" s="30">
        <v>60</v>
      </c>
      <c r="H125" s="30">
        <v>60</v>
      </c>
      <c r="I125" s="29" t="s">
        <v>68</v>
      </c>
      <c r="J125" s="29" t="s">
        <v>49</v>
      </c>
      <c r="K125" s="34"/>
      <c r="L125" s="35">
        <f t="shared" si="1"/>
        <v>0</v>
      </c>
    </row>
    <row r="126" s="18" customFormat="1" ht="14.25" customHeight="1" spans="1:12">
      <c r="A126" s="25">
        <v>97</v>
      </c>
      <c r="B126" s="29"/>
      <c r="C126" s="29"/>
      <c r="D126" s="29" t="s">
        <v>298</v>
      </c>
      <c r="E126" s="29" t="s">
        <v>299</v>
      </c>
      <c r="F126" s="30" t="s">
        <v>47</v>
      </c>
      <c r="G126" s="30">
        <v>240</v>
      </c>
      <c r="H126" s="30">
        <v>240</v>
      </c>
      <c r="I126" s="29" t="s">
        <v>68</v>
      </c>
      <c r="J126" s="29" t="s">
        <v>49</v>
      </c>
      <c r="K126" s="34"/>
      <c r="L126" s="35">
        <f t="shared" si="1"/>
        <v>0</v>
      </c>
    </row>
    <row r="127" s="18" customFormat="1" ht="14.25" customHeight="1" spans="1:12">
      <c r="A127" s="25">
        <v>98</v>
      </c>
      <c r="B127" s="29" t="s">
        <v>679</v>
      </c>
      <c r="C127" s="29" t="s">
        <v>680</v>
      </c>
      <c r="D127" s="29" t="s">
        <v>225</v>
      </c>
      <c r="E127" s="29" t="s">
        <v>226</v>
      </c>
      <c r="F127" s="30" t="s">
        <v>47</v>
      </c>
      <c r="G127" s="30">
        <v>600</v>
      </c>
      <c r="H127" s="30">
        <v>600</v>
      </c>
      <c r="I127" s="29" t="s">
        <v>180</v>
      </c>
      <c r="J127" s="29" t="s">
        <v>49</v>
      </c>
      <c r="K127" s="34"/>
      <c r="L127" s="35">
        <f t="shared" si="1"/>
        <v>0</v>
      </c>
    </row>
    <row r="128" s="18" customFormat="1" ht="14.25" customHeight="1" spans="1:12">
      <c r="A128" s="25">
        <v>99</v>
      </c>
      <c r="B128" s="29"/>
      <c r="C128" s="29"/>
      <c r="D128" s="29" t="s">
        <v>178</v>
      </c>
      <c r="E128" s="29" t="s">
        <v>179</v>
      </c>
      <c r="F128" s="30" t="s">
        <v>47</v>
      </c>
      <c r="G128" s="30">
        <v>50</v>
      </c>
      <c r="H128" s="30">
        <v>50</v>
      </c>
      <c r="I128" s="29" t="s">
        <v>180</v>
      </c>
      <c r="J128" s="29" t="s">
        <v>49</v>
      </c>
      <c r="K128" s="34"/>
      <c r="L128" s="35">
        <f t="shared" si="1"/>
        <v>0</v>
      </c>
    </row>
    <row r="129" s="18" customFormat="1" ht="14.25" customHeight="1" spans="1:12">
      <c r="A129" s="25">
        <v>100</v>
      </c>
      <c r="B129" s="29"/>
      <c r="C129" s="29"/>
      <c r="D129" s="29" t="s">
        <v>266</v>
      </c>
      <c r="E129" s="29" t="s">
        <v>267</v>
      </c>
      <c r="F129" s="30" t="s">
        <v>47</v>
      </c>
      <c r="G129" s="30">
        <v>30</v>
      </c>
      <c r="H129" s="30">
        <v>30</v>
      </c>
      <c r="I129" s="29" t="s">
        <v>180</v>
      </c>
      <c r="J129" s="29" t="s">
        <v>49</v>
      </c>
      <c r="K129" s="34"/>
      <c r="L129" s="35">
        <f t="shared" si="1"/>
        <v>0</v>
      </c>
    </row>
    <row r="130" s="18" customFormat="1" ht="14.25" customHeight="1" spans="1:12">
      <c r="A130" s="25">
        <v>101</v>
      </c>
      <c r="B130" s="29"/>
      <c r="C130" s="29"/>
      <c r="D130" s="29" t="s">
        <v>189</v>
      </c>
      <c r="E130" s="29" t="s">
        <v>190</v>
      </c>
      <c r="F130" s="30" t="s">
        <v>47</v>
      </c>
      <c r="G130" s="30">
        <v>614</v>
      </c>
      <c r="H130" s="30">
        <v>614</v>
      </c>
      <c r="I130" s="29" t="s">
        <v>180</v>
      </c>
      <c r="J130" s="29" t="s">
        <v>49</v>
      </c>
      <c r="K130" s="34"/>
      <c r="L130" s="35">
        <f t="shared" si="1"/>
        <v>0</v>
      </c>
    </row>
    <row r="131" s="18" customFormat="1" ht="14.25" customHeight="1" spans="1:12">
      <c r="A131" s="25">
        <v>102</v>
      </c>
      <c r="B131" s="29" t="s">
        <v>681</v>
      </c>
      <c r="C131" s="29" t="s">
        <v>680</v>
      </c>
      <c r="D131" s="29" t="s">
        <v>394</v>
      </c>
      <c r="E131" s="29" t="s">
        <v>395</v>
      </c>
      <c r="F131" s="30" t="s">
        <v>47</v>
      </c>
      <c r="G131" s="30">
        <v>10</v>
      </c>
      <c r="H131" s="30">
        <v>10</v>
      </c>
      <c r="I131" s="29" t="s">
        <v>68</v>
      </c>
      <c r="J131" s="29" t="s">
        <v>49</v>
      </c>
      <c r="K131" s="34"/>
      <c r="L131" s="35">
        <f t="shared" ref="L131:L180" si="2">K131*H131</f>
        <v>0</v>
      </c>
    </row>
    <row r="132" s="18" customFormat="1" ht="14.25" customHeight="1" spans="1:12">
      <c r="A132" s="25">
        <v>103</v>
      </c>
      <c r="B132" s="29"/>
      <c r="C132" s="29"/>
      <c r="D132" s="29" t="s">
        <v>439</v>
      </c>
      <c r="E132" s="29" t="s">
        <v>440</v>
      </c>
      <c r="F132" s="30" t="s">
        <v>47</v>
      </c>
      <c r="G132" s="30">
        <v>60</v>
      </c>
      <c r="H132" s="30">
        <v>60</v>
      </c>
      <c r="I132" s="29" t="s">
        <v>68</v>
      </c>
      <c r="J132" s="29" t="s">
        <v>49</v>
      </c>
      <c r="K132" s="34"/>
      <c r="L132" s="35">
        <f t="shared" si="2"/>
        <v>0</v>
      </c>
    </row>
    <row r="133" s="18" customFormat="1" ht="14.25" customHeight="1" spans="1:12">
      <c r="A133" s="25">
        <v>104</v>
      </c>
      <c r="B133" s="29"/>
      <c r="C133" s="29"/>
      <c r="D133" s="29" t="s">
        <v>72</v>
      </c>
      <c r="E133" s="29" t="s">
        <v>73</v>
      </c>
      <c r="F133" s="30" t="s">
        <v>47</v>
      </c>
      <c r="G133" s="30">
        <v>182</v>
      </c>
      <c r="H133" s="30">
        <v>182</v>
      </c>
      <c r="I133" s="29" t="s">
        <v>68</v>
      </c>
      <c r="J133" s="29" t="s">
        <v>49</v>
      </c>
      <c r="K133" s="34"/>
      <c r="L133" s="35">
        <f t="shared" si="2"/>
        <v>0</v>
      </c>
    </row>
    <row r="134" s="18" customFormat="1" ht="14.25" customHeight="1" spans="1:12">
      <c r="A134" s="25">
        <v>105</v>
      </c>
      <c r="B134" s="29"/>
      <c r="C134" s="29"/>
      <c r="D134" s="29" t="s">
        <v>72</v>
      </c>
      <c r="E134" s="29" t="s">
        <v>73</v>
      </c>
      <c r="F134" s="30" t="s">
        <v>47</v>
      </c>
      <c r="G134" s="30">
        <v>118</v>
      </c>
      <c r="H134" s="30">
        <v>118</v>
      </c>
      <c r="I134" s="29" t="s">
        <v>68</v>
      </c>
      <c r="J134" s="29" t="s">
        <v>49</v>
      </c>
      <c r="K134" s="34"/>
      <c r="L134" s="35">
        <f t="shared" si="2"/>
        <v>0</v>
      </c>
    </row>
    <row r="135" s="18" customFormat="1" ht="14.25" customHeight="1" spans="1:12">
      <c r="A135" s="25">
        <v>106</v>
      </c>
      <c r="B135" s="29" t="s">
        <v>682</v>
      </c>
      <c r="C135" s="29" t="s">
        <v>680</v>
      </c>
      <c r="D135" s="29" t="s">
        <v>127</v>
      </c>
      <c r="E135" s="29" t="s">
        <v>128</v>
      </c>
      <c r="F135" s="30" t="s">
        <v>47</v>
      </c>
      <c r="G135" s="30">
        <v>200</v>
      </c>
      <c r="H135" s="30">
        <v>200</v>
      </c>
      <c r="I135" s="29" t="s">
        <v>58</v>
      </c>
      <c r="J135" s="29" t="s">
        <v>49</v>
      </c>
      <c r="K135" s="34"/>
      <c r="L135" s="35">
        <f t="shared" si="2"/>
        <v>0</v>
      </c>
    </row>
    <row r="136" s="18" customFormat="1" ht="14.25" customHeight="1" spans="1:12">
      <c r="A136" s="25">
        <v>107</v>
      </c>
      <c r="B136" s="29" t="s">
        <v>683</v>
      </c>
      <c r="C136" s="29" t="s">
        <v>680</v>
      </c>
      <c r="D136" s="29" t="s">
        <v>85</v>
      </c>
      <c r="E136" s="29" t="s">
        <v>86</v>
      </c>
      <c r="F136" s="30" t="s">
        <v>47</v>
      </c>
      <c r="G136" s="30">
        <v>50</v>
      </c>
      <c r="H136" s="30">
        <v>50</v>
      </c>
      <c r="I136" s="29" t="s">
        <v>58</v>
      </c>
      <c r="J136" s="29" t="s">
        <v>49</v>
      </c>
      <c r="K136" s="34"/>
      <c r="L136" s="35">
        <f t="shared" si="2"/>
        <v>0</v>
      </c>
    </row>
    <row r="137" s="18" customFormat="1" ht="14.25" customHeight="1" spans="1:12">
      <c r="A137" s="25">
        <v>108</v>
      </c>
      <c r="B137" s="29"/>
      <c r="C137" s="29"/>
      <c r="D137" s="29" t="s">
        <v>189</v>
      </c>
      <c r="E137" s="29" t="s">
        <v>190</v>
      </c>
      <c r="F137" s="30" t="s">
        <v>47</v>
      </c>
      <c r="G137" s="30">
        <v>10</v>
      </c>
      <c r="H137" s="30">
        <v>10</v>
      </c>
      <c r="I137" s="29" t="s">
        <v>58</v>
      </c>
      <c r="J137" s="29" t="s">
        <v>49</v>
      </c>
      <c r="K137" s="34"/>
      <c r="L137" s="35">
        <f t="shared" si="2"/>
        <v>0</v>
      </c>
    </row>
    <row r="138" s="18" customFormat="1" ht="14.25" customHeight="1" spans="1:12">
      <c r="A138" s="25">
        <v>109</v>
      </c>
      <c r="B138" s="29" t="s">
        <v>684</v>
      </c>
      <c r="C138" s="29" t="s">
        <v>680</v>
      </c>
      <c r="D138" s="29" t="s">
        <v>127</v>
      </c>
      <c r="E138" s="29" t="s">
        <v>128</v>
      </c>
      <c r="F138" s="30" t="s">
        <v>47</v>
      </c>
      <c r="G138" s="30">
        <v>400</v>
      </c>
      <c r="H138" s="30">
        <v>400</v>
      </c>
      <c r="I138" s="29" t="s">
        <v>58</v>
      </c>
      <c r="J138" s="29" t="s">
        <v>49</v>
      </c>
      <c r="K138" s="34"/>
      <c r="L138" s="35">
        <f t="shared" si="2"/>
        <v>0</v>
      </c>
    </row>
    <row r="139" s="18" customFormat="1" ht="14.25" customHeight="1" spans="1:12">
      <c r="A139" s="25">
        <v>110</v>
      </c>
      <c r="B139" s="29" t="s">
        <v>685</v>
      </c>
      <c r="C139" s="29" t="s">
        <v>686</v>
      </c>
      <c r="D139" s="29" t="s">
        <v>63</v>
      </c>
      <c r="E139" s="29" t="s">
        <v>64</v>
      </c>
      <c r="F139" s="30" t="s">
        <v>47</v>
      </c>
      <c r="G139" s="30">
        <v>487</v>
      </c>
      <c r="H139" s="30">
        <v>487</v>
      </c>
      <c r="I139" s="29" t="s">
        <v>48</v>
      </c>
      <c r="J139" s="29" t="s">
        <v>49</v>
      </c>
      <c r="K139" s="34"/>
      <c r="L139" s="35">
        <f t="shared" si="2"/>
        <v>0</v>
      </c>
    </row>
    <row r="140" s="18" customFormat="1" ht="14.25" customHeight="1" spans="1:12">
      <c r="A140" s="25">
        <v>111</v>
      </c>
      <c r="B140" s="29" t="s">
        <v>687</v>
      </c>
      <c r="C140" s="29" t="s">
        <v>686</v>
      </c>
      <c r="D140" s="29" t="s">
        <v>269</v>
      </c>
      <c r="E140" s="29" t="s">
        <v>270</v>
      </c>
      <c r="F140" s="30" t="s">
        <v>47</v>
      </c>
      <c r="G140" s="30">
        <v>25</v>
      </c>
      <c r="H140" s="30">
        <v>25</v>
      </c>
      <c r="I140" s="29" t="s">
        <v>48</v>
      </c>
      <c r="J140" s="29" t="s">
        <v>49</v>
      </c>
      <c r="K140" s="34"/>
      <c r="L140" s="35">
        <f t="shared" si="2"/>
        <v>0</v>
      </c>
    </row>
    <row r="141" s="18" customFormat="1" ht="14.25" customHeight="1" spans="1:12">
      <c r="A141" s="25">
        <v>112</v>
      </c>
      <c r="B141" s="29"/>
      <c r="C141" s="29"/>
      <c r="D141" s="29" t="s">
        <v>51</v>
      </c>
      <c r="E141" s="29" t="s">
        <v>52</v>
      </c>
      <c r="F141" s="30" t="s">
        <v>47</v>
      </c>
      <c r="G141" s="30">
        <v>199</v>
      </c>
      <c r="H141" s="30">
        <v>199</v>
      </c>
      <c r="I141" s="29" t="s">
        <v>48</v>
      </c>
      <c r="J141" s="29" t="s">
        <v>49</v>
      </c>
      <c r="K141" s="34"/>
      <c r="L141" s="35">
        <f t="shared" si="2"/>
        <v>0</v>
      </c>
    </row>
    <row r="142" s="18" customFormat="1" ht="14.25" customHeight="1" spans="1:12">
      <c r="A142" s="25">
        <v>113</v>
      </c>
      <c r="B142" s="29"/>
      <c r="C142" s="29"/>
      <c r="D142" s="29" t="s">
        <v>51</v>
      </c>
      <c r="E142" s="29" t="s">
        <v>52</v>
      </c>
      <c r="F142" s="30" t="s">
        <v>47</v>
      </c>
      <c r="G142" s="30">
        <v>101</v>
      </c>
      <c r="H142" s="30">
        <v>101</v>
      </c>
      <c r="I142" s="29" t="s">
        <v>48</v>
      </c>
      <c r="J142" s="29" t="s">
        <v>49</v>
      </c>
      <c r="K142" s="34"/>
      <c r="L142" s="35">
        <f t="shared" si="2"/>
        <v>0</v>
      </c>
    </row>
    <row r="143" s="18" customFormat="1" ht="14.25" customHeight="1" spans="1:12">
      <c r="A143" s="25">
        <v>114</v>
      </c>
      <c r="B143" s="29" t="s">
        <v>688</v>
      </c>
      <c r="C143" s="29" t="s">
        <v>686</v>
      </c>
      <c r="D143" s="29" t="s">
        <v>293</v>
      </c>
      <c r="E143" s="29" t="s">
        <v>294</v>
      </c>
      <c r="F143" s="30" t="s">
        <v>47</v>
      </c>
      <c r="G143" s="30">
        <v>100</v>
      </c>
      <c r="H143" s="30">
        <v>100</v>
      </c>
      <c r="I143" s="29" t="s">
        <v>48</v>
      </c>
      <c r="J143" s="29" t="s">
        <v>49</v>
      </c>
      <c r="K143" s="34"/>
      <c r="L143" s="35">
        <f t="shared" si="2"/>
        <v>0</v>
      </c>
    </row>
    <row r="144" s="18" customFormat="1" ht="14.25" customHeight="1" spans="1:12">
      <c r="A144" s="25">
        <v>115</v>
      </c>
      <c r="B144" s="29" t="s">
        <v>689</v>
      </c>
      <c r="C144" s="29" t="s">
        <v>690</v>
      </c>
      <c r="D144" s="29" t="s">
        <v>189</v>
      </c>
      <c r="E144" s="29" t="s">
        <v>190</v>
      </c>
      <c r="F144" s="30" t="s">
        <v>47</v>
      </c>
      <c r="G144" s="30">
        <v>500</v>
      </c>
      <c r="H144" s="30">
        <v>500</v>
      </c>
      <c r="I144" s="29" t="s">
        <v>180</v>
      </c>
      <c r="J144" s="29" t="s">
        <v>49</v>
      </c>
      <c r="K144" s="34"/>
      <c r="L144" s="35">
        <f t="shared" si="2"/>
        <v>0</v>
      </c>
    </row>
    <row r="145" s="18" customFormat="1" ht="14.25" customHeight="1" spans="1:12">
      <c r="A145" s="25">
        <v>116</v>
      </c>
      <c r="B145" s="29" t="s">
        <v>691</v>
      </c>
      <c r="C145" s="29" t="s">
        <v>690</v>
      </c>
      <c r="D145" s="29" t="s">
        <v>178</v>
      </c>
      <c r="E145" s="29" t="s">
        <v>179</v>
      </c>
      <c r="F145" s="30" t="s">
        <v>47</v>
      </c>
      <c r="G145" s="30">
        <v>159</v>
      </c>
      <c r="H145" s="30">
        <v>159</v>
      </c>
      <c r="I145" s="29" t="s">
        <v>180</v>
      </c>
      <c r="J145" s="29" t="s">
        <v>49</v>
      </c>
      <c r="K145" s="34"/>
      <c r="L145" s="35">
        <f t="shared" si="2"/>
        <v>0</v>
      </c>
    </row>
    <row r="146" s="18" customFormat="1" ht="14.25" customHeight="1" spans="1:12">
      <c r="A146" s="25">
        <v>117</v>
      </c>
      <c r="B146" s="29" t="s">
        <v>692</v>
      </c>
      <c r="C146" s="29" t="s">
        <v>690</v>
      </c>
      <c r="D146" s="29" t="s">
        <v>225</v>
      </c>
      <c r="E146" s="29" t="s">
        <v>226</v>
      </c>
      <c r="F146" s="30" t="s">
        <v>47</v>
      </c>
      <c r="G146" s="30">
        <v>100</v>
      </c>
      <c r="H146" s="30">
        <v>100</v>
      </c>
      <c r="I146" s="29" t="s">
        <v>180</v>
      </c>
      <c r="J146" s="29" t="s">
        <v>49</v>
      </c>
      <c r="K146" s="34"/>
      <c r="L146" s="35">
        <f t="shared" si="2"/>
        <v>0</v>
      </c>
    </row>
    <row r="147" s="18" customFormat="1" ht="14.25" customHeight="1" spans="1:12">
      <c r="A147" s="25">
        <v>118</v>
      </c>
      <c r="B147" s="29"/>
      <c r="C147" s="29"/>
      <c r="D147" s="29" t="s">
        <v>271</v>
      </c>
      <c r="E147" s="29" t="s">
        <v>272</v>
      </c>
      <c r="F147" s="30" t="s">
        <v>47</v>
      </c>
      <c r="G147" s="30">
        <v>20</v>
      </c>
      <c r="H147" s="30">
        <v>20</v>
      </c>
      <c r="I147" s="29" t="s">
        <v>180</v>
      </c>
      <c r="J147" s="29" t="s">
        <v>49</v>
      </c>
      <c r="K147" s="34"/>
      <c r="L147" s="35">
        <f t="shared" si="2"/>
        <v>0</v>
      </c>
    </row>
    <row r="148" s="18" customFormat="1" ht="14.25" customHeight="1" spans="1:12">
      <c r="A148" s="25">
        <v>119</v>
      </c>
      <c r="B148" s="29" t="s">
        <v>693</v>
      </c>
      <c r="C148" s="29" t="s">
        <v>690</v>
      </c>
      <c r="D148" s="29" t="s">
        <v>72</v>
      </c>
      <c r="E148" s="29" t="s">
        <v>73</v>
      </c>
      <c r="F148" s="30" t="s">
        <v>47</v>
      </c>
      <c r="G148" s="30">
        <v>300</v>
      </c>
      <c r="H148" s="30">
        <v>300</v>
      </c>
      <c r="I148" s="29" t="s">
        <v>68</v>
      </c>
      <c r="J148" s="29" t="s">
        <v>49</v>
      </c>
      <c r="K148" s="34"/>
      <c r="L148" s="35">
        <f t="shared" si="2"/>
        <v>0</v>
      </c>
    </row>
    <row r="149" s="18" customFormat="1" ht="14.25" customHeight="1" spans="1:12">
      <c r="A149" s="25">
        <v>120</v>
      </c>
      <c r="B149" s="29" t="s">
        <v>694</v>
      </c>
      <c r="C149" s="29" t="s">
        <v>690</v>
      </c>
      <c r="D149" s="29" t="s">
        <v>90</v>
      </c>
      <c r="E149" s="29" t="s">
        <v>91</v>
      </c>
      <c r="F149" s="30" t="s">
        <v>47</v>
      </c>
      <c r="G149" s="30">
        <v>112</v>
      </c>
      <c r="H149" s="30">
        <v>112</v>
      </c>
      <c r="I149" s="29" t="s">
        <v>68</v>
      </c>
      <c r="J149" s="29" t="s">
        <v>49</v>
      </c>
      <c r="K149" s="34"/>
      <c r="L149" s="35">
        <f t="shared" si="2"/>
        <v>0</v>
      </c>
    </row>
    <row r="150" s="18" customFormat="1" ht="14.25" customHeight="1" spans="1:12">
      <c r="A150" s="25">
        <v>121</v>
      </c>
      <c r="B150" s="29" t="s">
        <v>695</v>
      </c>
      <c r="C150" s="29" t="s">
        <v>690</v>
      </c>
      <c r="D150" s="29" t="s">
        <v>72</v>
      </c>
      <c r="E150" s="29" t="s">
        <v>73</v>
      </c>
      <c r="F150" s="30" t="s">
        <v>47</v>
      </c>
      <c r="G150" s="30">
        <v>100</v>
      </c>
      <c r="H150" s="30">
        <v>100</v>
      </c>
      <c r="I150" s="29" t="s">
        <v>68</v>
      </c>
      <c r="J150" s="29" t="s">
        <v>49</v>
      </c>
      <c r="K150" s="34"/>
      <c r="L150" s="35">
        <f t="shared" si="2"/>
        <v>0</v>
      </c>
    </row>
    <row r="151" s="18" customFormat="1" ht="14.25" customHeight="1" spans="1:12">
      <c r="A151" s="25">
        <v>122</v>
      </c>
      <c r="B151" s="29" t="s">
        <v>696</v>
      </c>
      <c r="C151" s="29" t="s">
        <v>690</v>
      </c>
      <c r="D151" s="29" t="s">
        <v>166</v>
      </c>
      <c r="E151" s="29" t="s">
        <v>167</v>
      </c>
      <c r="F151" s="30" t="s">
        <v>47</v>
      </c>
      <c r="G151" s="30">
        <v>3</v>
      </c>
      <c r="H151" s="30">
        <v>3</v>
      </c>
      <c r="I151" s="29" t="s">
        <v>68</v>
      </c>
      <c r="J151" s="29" t="s">
        <v>49</v>
      </c>
      <c r="K151" s="34"/>
      <c r="L151" s="35">
        <f t="shared" si="2"/>
        <v>0</v>
      </c>
    </row>
    <row r="152" s="18" customFormat="1" ht="14.25" customHeight="1" spans="1:12">
      <c r="A152" s="25">
        <v>123</v>
      </c>
      <c r="B152" s="29"/>
      <c r="C152" s="29"/>
      <c r="D152" s="29" t="s">
        <v>166</v>
      </c>
      <c r="E152" s="29" t="s">
        <v>167</v>
      </c>
      <c r="F152" s="30" t="s">
        <v>47</v>
      </c>
      <c r="G152" s="30">
        <v>329</v>
      </c>
      <c r="H152" s="30">
        <v>329</v>
      </c>
      <c r="I152" s="29" t="s">
        <v>68</v>
      </c>
      <c r="J152" s="29" t="s">
        <v>49</v>
      </c>
      <c r="K152" s="34"/>
      <c r="L152" s="35">
        <f t="shared" si="2"/>
        <v>0</v>
      </c>
    </row>
    <row r="153" s="18" customFormat="1" ht="14.25" customHeight="1" spans="1:12">
      <c r="A153" s="25">
        <v>124</v>
      </c>
      <c r="B153" s="29" t="s">
        <v>697</v>
      </c>
      <c r="C153" s="29" t="s">
        <v>690</v>
      </c>
      <c r="D153" s="29" t="s">
        <v>439</v>
      </c>
      <c r="E153" s="29" t="s">
        <v>440</v>
      </c>
      <c r="F153" s="30" t="s">
        <v>47</v>
      </c>
      <c r="G153" s="30">
        <v>50</v>
      </c>
      <c r="H153" s="30">
        <v>50</v>
      </c>
      <c r="I153" s="29" t="s">
        <v>68</v>
      </c>
      <c r="J153" s="29" t="s">
        <v>49</v>
      </c>
      <c r="K153" s="34"/>
      <c r="L153" s="35">
        <f t="shared" si="2"/>
        <v>0</v>
      </c>
    </row>
    <row r="154" s="18" customFormat="1" ht="14.25" customHeight="1" spans="1:12">
      <c r="A154" s="25">
        <v>125</v>
      </c>
      <c r="B154" s="29"/>
      <c r="C154" s="29"/>
      <c r="D154" s="29" t="s">
        <v>70</v>
      </c>
      <c r="E154" s="29" t="s">
        <v>71</v>
      </c>
      <c r="F154" s="30" t="s">
        <v>47</v>
      </c>
      <c r="G154" s="30">
        <v>50</v>
      </c>
      <c r="H154" s="30">
        <v>50</v>
      </c>
      <c r="I154" s="29" t="s">
        <v>68</v>
      </c>
      <c r="J154" s="29" t="s">
        <v>49</v>
      </c>
      <c r="K154" s="34"/>
      <c r="L154" s="35">
        <f t="shared" si="2"/>
        <v>0</v>
      </c>
    </row>
    <row r="155" s="18" customFormat="1" ht="14.25" customHeight="1" spans="1:12">
      <c r="A155" s="25">
        <v>126</v>
      </c>
      <c r="B155" s="29"/>
      <c r="C155" s="29"/>
      <c r="D155" s="29" t="s">
        <v>477</v>
      </c>
      <c r="E155" s="29" t="s">
        <v>478</v>
      </c>
      <c r="F155" s="30" t="s">
        <v>47</v>
      </c>
      <c r="G155" s="30">
        <v>10</v>
      </c>
      <c r="H155" s="30">
        <v>10</v>
      </c>
      <c r="I155" s="29" t="s">
        <v>68</v>
      </c>
      <c r="J155" s="29" t="s">
        <v>49</v>
      </c>
      <c r="K155" s="34"/>
      <c r="L155" s="35">
        <f t="shared" si="2"/>
        <v>0</v>
      </c>
    </row>
    <row r="156" s="18" customFormat="1" ht="14.25" customHeight="1" spans="1:12">
      <c r="A156" s="25">
        <v>127</v>
      </c>
      <c r="B156" s="29"/>
      <c r="C156" s="29"/>
      <c r="D156" s="29" t="s">
        <v>166</v>
      </c>
      <c r="E156" s="29" t="s">
        <v>167</v>
      </c>
      <c r="F156" s="30" t="s">
        <v>47</v>
      </c>
      <c r="G156" s="30">
        <v>127</v>
      </c>
      <c r="H156" s="30">
        <v>127</v>
      </c>
      <c r="I156" s="29" t="s">
        <v>68</v>
      </c>
      <c r="J156" s="29" t="s">
        <v>49</v>
      </c>
      <c r="K156" s="34"/>
      <c r="L156" s="35">
        <f t="shared" si="2"/>
        <v>0</v>
      </c>
    </row>
    <row r="157" s="18" customFormat="1" ht="14.25" customHeight="1" spans="1:12">
      <c r="A157" s="25">
        <v>128</v>
      </c>
      <c r="B157" s="29"/>
      <c r="C157" s="29"/>
      <c r="D157" s="29" t="s">
        <v>166</v>
      </c>
      <c r="E157" s="29" t="s">
        <v>167</v>
      </c>
      <c r="F157" s="30" t="s">
        <v>47</v>
      </c>
      <c r="G157" s="30">
        <v>833</v>
      </c>
      <c r="H157" s="30">
        <v>833</v>
      </c>
      <c r="I157" s="29" t="s">
        <v>68</v>
      </c>
      <c r="J157" s="29" t="s">
        <v>49</v>
      </c>
      <c r="K157" s="34"/>
      <c r="L157" s="35">
        <f t="shared" si="2"/>
        <v>0</v>
      </c>
    </row>
    <row r="158" s="18" customFormat="1" ht="14.25" customHeight="1" spans="1:12">
      <c r="A158" s="25">
        <v>129</v>
      </c>
      <c r="B158" s="29"/>
      <c r="C158" s="29"/>
      <c r="D158" s="29" t="s">
        <v>166</v>
      </c>
      <c r="E158" s="29" t="s">
        <v>167</v>
      </c>
      <c r="F158" s="30" t="s">
        <v>47</v>
      </c>
      <c r="G158" s="30">
        <v>40</v>
      </c>
      <c r="H158" s="30">
        <v>40</v>
      </c>
      <c r="I158" s="29" t="s">
        <v>68</v>
      </c>
      <c r="J158" s="29" t="s">
        <v>49</v>
      </c>
      <c r="K158" s="34"/>
      <c r="L158" s="35">
        <f t="shared" si="2"/>
        <v>0</v>
      </c>
    </row>
    <row r="159" s="18" customFormat="1" ht="14.25" customHeight="1" spans="1:12">
      <c r="A159" s="25">
        <v>130</v>
      </c>
      <c r="B159" s="29" t="s">
        <v>698</v>
      </c>
      <c r="C159" s="29" t="s">
        <v>690</v>
      </c>
      <c r="D159" s="29" t="s">
        <v>477</v>
      </c>
      <c r="E159" s="29" t="s">
        <v>478</v>
      </c>
      <c r="F159" s="30" t="s">
        <v>47</v>
      </c>
      <c r="G159" s="30">
        <v>120</v>
      </c>
      <c r="H159" s="30">
        <v>120</v>
      </c>
      <c r="I159" s="29" t="s">
        <v>68</v>
      </c>
      <c r="J159" s="29" t="s">
        <v>49</v>
      </c>
      <c r="K159" s="34"/>
      <c r="L159" s="35">
        <f t="shared" si="2"/>
        <v>0</v>
      </c>
    </row>
    <row r="160" s="18" customFormat="1" ht="14.25" customHeight="1" spans="1:12">
      <c r="A160" s="25">
        <v>131</v>
      </c>
      <c r="B160" s="29" t="s">
        <v>699</v>
      </c>
      <c r="C160" s="29" t="s">
        <v>690</v>
      </c>
      <c r="D160" s="29" t="s">
        <v>287</v>
      </c>
      <c r="E160" s="29" t="s">
        <v>288</v>
      </c>
      <c r="F160" s="30" t="s">
        <v>47</v>
      </c>
      <c r="G160" s="30">
        <v>80</v>
      </c>
      <c r="H160" s="30">
        <v>80</v>
      </c>
      <c r="I160" s="29" t="s">
        <v>184</v>
      </c>
      <c r="J160" s="29" t="s">
        <v>49</v>
      </c>
      <c r="K160" s="34"/>
      <c r="L160" s="35">
        <f t="shared" si="2"/>
        <v>0</v>
      </c>
    </row>
    <row r="161" s="18" customFormat="1" ht="14.25" customHeight="1" spans="1:12">
      <c r="A161" s="25">
        <v>132</v>
      </c>
      <c r="B161" s="29"/>
      <c r="C161" s="29"/>
      <c r="D161" s="29" t="s">
        <v>287</v>
      </c>
      <c r="E161" s="29" t="s">
        <v>288</v>
      </c>
      <c r="F161" s="30" t="s">
        <v>47</v>
      </c>
      <c r="G161" s="30">
        <v>220</v>
      </c>
      <c r="H161" s="30">
        <v>220</v>
      </c>
      <c r="I161" s="29" t="s">
        <v>184</v>
      </c>
      <c r="J161" s="29" t="s">
        <v>49</v>
      </c>
      <c r="K161" s="34"/>
      <c r="L161" s="35">
        <f t="shared" si="2"/>
        <v>0</v>
      </c>
    </row>
    <row r="162" s="18" customFormat="1" ht="14.25" customHeight="1" spans="1:12">
      <c r="A162" s="25">
        <v>133</v>
      </c>
      <c r="B162" s="29" t="s">
        <v>700</v>
      </c>
      <c r="C162" s="29" t="s">
        <v>690</v>
      </c>
      <c r="D162" s="29" t="s">
        <v>303</v>
      </c>
      <c r="E162" s="29" t="s">
        <v>304</v>
      </c>
      <c r="F162" s="30" t="s">
        <v>47</v>
      </c>
      <c r="G162" s="30">
        <v>200</v>
      </c>
      <c r="H162" s="30">
        <v>200</v>
      </c>
      <c r="I162" s="29" t="s">
        <v>300</v>
      </c>
      <c r="J162" s="29" t="s">
        <v>49</v>
      </c>
      <c r="K162" s="34"/>
      <c r="L162" s="35">
        <f t="shared" si="2"/>
        <v>0</v>
      </c>
    </row>
    <row r="163" s="18" customFormat="1" ht="14.25" customHeight="1" spans="1:12">
      <c r="A163" s="25">
        <v>134</v>
      </c>
      <c r="B163" s="29" t="s">
        <v>701</v>
      </c>
      <c r="C163" s="29" t="s">
        <v>702</v>
      </c>
      <c r="D163" s="29" t="s">
        <v>194</v>
      </c>
      <c r="E163" s="29" t="s">
        <v>195</v>
      </c>
      <c r="F163" s="30" t="s">
        <v>47</v>
      </c>
      <c r="G163" s="30">
        <v>50</v>
      </c>
      <c r="H163" s="30">
        <v>50</v>
      </c>
      <c r="I163" s="29" t="s">
        <v>111</v>
      </c>
      <c r="J163" s="29" t="s">
        <v>49</v>
      </c>
      <c r="K163" s="34"/>
      <c r="L163" s="35">
        <f t="shared" si="2"/>
        <v>0</v>
      </c>
    </row>
    <row r="164" s="18" customFormat="1" ht="14.25" customHeight="1" spans="1:12">
      <c r="A164" s="25">
        <v>135</v>
      </c>
      <c r="B164" s="29"/>
      <c r="C164" s="29"/>
      <c r="D164" s="29" t="s">
        <v>198</v>
      </c>
      <c r="E164" s="29" t="s">
        <v>199</v>
      </c>
      <c r="F164" s="30" t="s">
        <v>47</v>
      </c>
      <c r="G164" s="30">
        <v>5</v>
      </c>
      <c r="H164" s="30">
        <v>5</v>
      </c>
      <c r="I164" s="29" t="s">
        <v>111</v>
      </c>
      <c r="J164" s="29" t="s">
        <v>49</v>
      </c>
      <c r="K164" s="34"/>
      <c r="L164" s="35">
        <f t="shared" si="2"/>
        <v>0</v>
      </c>
    </row>
    <row r="165" s="18" customFormat="1" ht="14.25" customHeight="1" spans="1:12">
      <c r="A165" s="25">
        <v>136</v>
      </c>
      <c r="B165" s="29"/>
      <c r="C165" s="29"/>
      <c r="D165" s="29" t="s">
        <v>198</v>
      </c>
      <c r="E165" s="29" t="s">
        <v>199</v>
      </c>
      <c r="F165" s="30" t="s">
        <v>47</v>
      </c>
      <c r="G165" s="30">
        <v>95</v>
      </c>
      <c r="H165" s="30">
        <v>95</v>
      </c>
      <c r="I165" s="29" t="s">
        <v>111</v>
      </c>
      <c r="J165" s="29" t="s">
        <v>49</v>
      </c>
      <c r="K165" s="34"/>
      <c r="L165" s="35">
        <f t="shared" si="2"/>
        <v>0</v>
      </c>
    </row>
    <row r="166" s="18" customFormat="1" ht="14.25" customHeight="1" spans="1:12">
      <c r="A166" s="25">
        <v>137</v>
      </c>
      <c r="B166" s="29"/>
      <c r="C166" s="29"/>
      <c r="D166" s="29" t="s">
        <v>192</v>
      </c>
      <c r="E166" s="29" t="s">
        <v>193</v>
      </c>
      <c r="F166" s="30" t="s">
        <v>47</v>
      </c>
      <c r="G166" s="30">
        <v>50</v>
      </c>
      <c r="H166" s="30">
        <v>50</v>
      </c>
      <c r="I166" s="29" t="s">
        <v>111</v>
      </c>
      <c r="J166" s="29" t="s">
        <v>49</v>
      </c>
      <c r="K166" s="34"/>
      <c r="L166" s="35">
        <f t="shared" si="2"/>
        <v>0</v>
      </c>
    </row>
    <row r="167" s="18" customFormat="1" ht="14.25" customHeight="1" spans="1:12">
      <c r="A167" s="25">
        <v>138</v>
      </c>
      <c r="B167" s="29" t="s">
        <v>703</v>
      </c>
      <c r="C167" s="29" t="s">
        <v>704</v>
      </c>
      <c r="D167" s="29" t="s">
        <v>178</v>
      </c>
      <c r="E167" s="29" t="s">
        <v>179</v>
      </c>
      <c r="F167" s="30" t="s">
        <v>47</v>
      </c>
      <c r="G167" s="30">
        <v>41</v>
      </c>
      <c r="H167" s="30">
        <v>41</v>
      </c>
      <c r="I167" s="29" t="s">
        <v>180</v>
      </c>
      <c r="J167" s="29" t="s">
        <v>49</v>
      </c>
      <c r="K167" s="34"/>
      <c r="L167" s="35">
        <f t="shared" si="2"/>
        <v>0</v>
      </c>
    </row>
    <row r="168" s="18" customFormat="1" ht="14.25" customHeight="1" spans="1:12">
      <c r="A168" s="25">
        <v>139</v>
      </c>
      <c r="B168" s="29"/>
      <c r="C168" s="29"/>
      <c r="D168" s="29" t="s">
        <v>266</v>
      </c>
      <c r="E168" s="29" t="s">
        <v>267</v>
      </c>
      <c r="F168" s="30" t="s">
        <v>47</v>
      </c>
      <c r="G168" s="30">
        <v>80</v>
      </c>
      <c r="H168" s="30">
        <v>80</v>
      </c>
      <c r="I168" s="29" t="s">
        <v>180</v>
      </c>
      <c r="J168" s="29" t="s">
        <v>49</v>
      </c>
      <c r="K168" s="34"/>
      <c r="L168" s="35">
        <f t="shared" si="2"/>
        <v>0</v>
      </c>
    </row>
    <row r="169" s="18" customFormat="1" ht="14.25" customHeight="1" spans="1:12">
      <c r="A169" s="25">
        <v>140</v>
      </c>
      <c r="B169" s="29" t="s">
        <v>705</v>
      </c>
      <c r="C169" s="29" t="s">
        <v>704</v>
      </c>
      <c r="D169" s="29" t="s">
        <v>120</v>
      </c>
      <c r="E169" s="29" t="s">
        <v>121</v>
      </c>
      <c r="F169" s="30" t="s">
        <v>47</v>
      </c>
      <c r="G169" s="30">
        <v>10</v>
      </c>
      <c r="H169" s="30">
        <v>10</v>
      </c>
      <c r="I169" s="29" t="s">
        <v>122</v>
      </c>
      <c r="J169" s="29" t="s">
        <v>49</v>
      </c>
      <c r="K169" s="34"/>
      <c r="L169" s="35">
        <f t="shared" si="2"/>
        <v>0</v>
      </c>
    </row>
    <row r="170" s="18" customFormat="1" ht="14.25" customHeight="1" spans="1:12">
      <c r="A170" s="25">
        <v>141</v>
      </c>
      <c r="B170" s="29"/>
      <c r="C170" s="29"/>
      <c r="D170" s="29" t="s">
        <v>123</v>
      </c>
      <c r="E170" s="29" t="s">
        <v>124</v>
      </c>
      <c r="F170" s="30" t="s">
        <v>47</v>
      </c>
      <c r="G170" s="30">
        <v>10</v>
      </c>
      <c r="H170" s="30">
        <v>10</v>
      </c>
      <c r="I170" s="29" t="s">
        <v>122</v>
      </c>
      <c r="J170" s="29" t="s">
        <v>49</v>
      </c>
      <c r="K170" s="34"/>
      <c r="L170" s="35">
        <f t="shared" si="2"/>
        <v>0</v>
      </c>
    </row>
    <row r="171" s="18" customFormat="1" ht="14.25" customHeight="1" spans="1:12">
      <c r="A171" s="25">
        <v>142</v>
      </c>
      <c r="B171" s="29" t="s">
        <v>706</v>
      </c>
      <c r="C171" s="29" t="s">
        <v>704</v>
      </c>
      <c r="D171" s="29" t="s">
        <v>66</v>
      </c>
      <c r="E171" s="29" t="s">
        <v>67</v>
      </c>
      <c r="F171" s="30" t="s">
        <v>47</v>
      </c>
      <c r="G171" s="30">
        <v>50</v>
      </c>
      <c r="H171" s="30">
        <v>50</v>
      </c>
      <c r="I171" s="29" t="s">
        <v>300</v>
      </c>
      <c r="J171" s="29" t="s">
        <v>49</v>
      </c>
      <c r="K171" s="34"/>
      <c r="L171" s="35">
        <f t="shared" si="2"/>
        <v>0</v>
      </c>
    </row>
    <row r="172" s="18" customFormat="1" ht="14.25" customHeight="1" spans="1:12">
      <c r="A172" s="25">
        <v>143</v>
      </c>
      <c r="B172" s="29" t="s">
        <v>707</v>
      </c>
      <c r="C172" s="29" t="s">
        <v>704</v>
      </c>
      <c r="D172" s="29" t="s">
        <v>204</v>
      </c>
      <c r="E172" s="29" t="s">
        <v>205</v>
      </c>
      <c r="F172" s="30" t="s">
        <v>47</v>
      </c>
      <c r="G172" s="30">
        <v>5</v>
      </c>
      <c r="H172" s="30">
        <v>5</v>
      </c>
      <c r="I172" s="29" t="s">
        <v>141</v>
      </c>
      <c r="J172" s="29" t="s">
        <v>49</v>
      </c>
      <c r="K172" s="34"/>
      <c r="L172" s="35">
        <f t="shared" si="2"/>
        <v>0</v>
      </c>
    </row>
    <row r="173" s="18" customFormat="1" ht="14.25" customHeight="1" spans="1:12">
      <c r="A173" s="25">
        <v>144</v>
      </c>
      <c r="B173" s="29" t="s">
        <v>708</v>
      </c>
      <c r="C173" s="29" t="s">
        <v>704</v>
      </c>
      <c r="D173" s="29" t="s">
        <v>85</v>
      </c>
      <c r="E173" s="29" t="s">
        <v>86</v>
      </c>
      <c r="F173" s="30" t="s">
        <v>47</v>
      </c>
      <c r="G173" s="30">
        <v>50</v>
      </c>
      <c r="H173" s="30">
        <v>50</v>
      </c>
      <c r="I173" s="29" t="s">
        <v>58</v>
      </c>
      <c r="J173" s="29" t="s">
        <v>49</v>
      </c>
      <c r="K173" s="34"/>
      <c r="L173" s="35">
        <f t="shared" si="2"/>
        <v>0</v>
      </c>
    </row>
    <row r="174" s="18" customFormat="1" ht="14.25" customHeight="1" spans="1:12">
      <c r="A174" s="25">
        <v>145</v>
      </c>
      <c r="B174" s="29" t="s">
        <v>709</v>
      </c>
      <c r="C174" s="29" t="s">
        <v>704</v>
      </c>
      <c r="D174" s="29" t="s">
        <v>45</v>
      </c>
      <c r="E174" s="29" t="s">
        <v>46</v>
      </c>
      <c r="F174" s="30" t="s">
        <v>47</v>
      </c>
      <c r="G174" s="30">
        <v>100</v>
      </c>
      <c r="H174" s="30">
        <v>100</v>
      </c>
      <c r="I174" s="29" t="s">
        <v>48</v>
      </c>
      <c r="J174" s="29" t="s">
        <v>49</v>
      </c>
      <c r="K174" s="34"/>
      <c r="L174" s="35">
        <f t="shared" si="2"/>
        <v>0</v>
      </c>
    </row>
    <row r="175" s="18" customFormat="1" ht="14.25" customHeight="1" spans="1:12">
      <c r="A175" s="25">
        <v>146</v>
      </c>
      <c r="B175" s="29" t="s">
        <v>710</v>
      </c>
      <c r="C175" s="29" t="s">
        <v>704</v>
      </c>
      <c r="D175" s="29" t="s">
        <v>134</v>
      </c>
      <c r="E175" s="29" t="s">
        <v>135</v>
      </c>
      <c r="F175" s="30" t="s">
        <v>47</v>
      </c>
      <c r="G175" s="30">
        <v>29</v>
      </c>
      <c r="H175" s="30">
        <v>29</v>
      </c>
      <c r="I175" s="29" t="s">
        <v>184</v>
      </c>
      <c r="J175" s="29" t="s">
        <v>49</v>
      </c>
      <c r="K175" s="34"/>
      <c r="L175" s="35">
        <f t="shared" si="2"/>
        <v>0</v>
      </c>
    </row>
    <row r="176" s="18" customFormat="1" ht="14.25" customHeight="1" spans="1:12">
      <c r="A176" s="25">
        <v>147</v>
      </c>
      <c r="B176" s="29" t="s">
        <v>711</v>
      </c>
      <c r="C176" s="29" t="s">
        <v>712</v>
      </c>
      <c r="D176" s="29" t="s">
        <v>143</v>
      </c>
      <c r="E176" s="29" t="s">
        <v>144</v>
      </c>
      <c r="F176" s="30" t="s">
        <v>47</v>
      </c>
      <c r="G176" s="30">
        <v>5</v>
      </c>
      <c r="H176" s="30">
        <v>5</v>
      </c>
      <c r="I176" s="29" t="s">
        <v>141</v>
      </c>
      <c r="J176" s="29" t="s">
        <v>49</v>
      </c>
      <c r="K176" s="34"/>
      <c r="L176" s="35">
        <f t="shared" si="2"/>
        <v>0</v>
      </c>
    </row>
    <row r="177" s="18" customFormat="1" ht="14.25" customHeight="1" spans="1:12">
      <c r="A177" s="25">
        <v>148</v>
      </c>
      <c r="B177" s="29" t="s">
        <v>713</v>
      </c>
      <c r="C177" s="29" t="s">
        <v>712</v>
      </c>
      <c r="D177" s="29" t="s">
        <v>51</v>
      </c>
      <c r="E177" s="29" t="s">
        <v>52</v>
      </c>
      <c r="F177" s="30" t="s">
        <v>47</v>
      </c>
      <c r="G177" s="30">
        <v>200</v>
      </c>
      <c r="H177" s="30">
        <v>200</v>
      </c>
      <c r="I177" s="29" t="s">
        <v>48</v>
      </c>
      <c r="J177" s="29" t="s">
        <v>49</v>
      </c>
      <c r="K177" s="34"/>
      <c r="L177" s="35">
        <f t="shared" si="2"/>
        <v>0</v>
      </c>
    </row>
    <row r="178" s="18" customFormat="1" ht="14.25" customHeight="1" spans="1:12">
      <c r="A178" s="25">
        <v>149</v>
      </c>
      <c r="B178" s="29" t="s">
        <v>714</v>
      </c>
      <c r="C178" s="29" t="s">
        <v>715</v>
      </c>
      <c r="D178" s="29" t="s">
        <v>166</v>
      </c>
      <c r="E178" s="29" t="s">
        <v>167</v>
      </c>
      <c r="F178" s="30" t="s">
        <v>47</v>
      </c>
      <c r="G178" s="30">
        <v>606</v>
      </c>
      <c r="H178" s="30">
        <v>606</v>
      </c>
      <c r="I178" s="29" t="s">
        <v>68</v>
      </c>
      <c r="J178" s="29" t="s">
        <v>49</v>
      </c>
      <c r="K178" s="34"/>
      <c r="L178" s="35">
        <f t="shared" si="2"/>
        <v>0</v>
      </c>
    </row>
    <row r="179" s="18" customFormat="1" ht="14.25" customHeight="1" spans="1:12">
      <c r="A179" s="25">
        <v>150</v>
      </c>
      <c r="B179" s="29"/>
      <c r="C179" s="29"/>
      <c r="D179" s="29" t="s">
        <v>166</v>
      </c>
      <c r="E179" s="29" t="s">
        <v>167</v>
      </c>
      <c r="F179" s="30" t="s">
        <v>47</v>
      </c>
      <c r="G179" s="30">
        <v>572</v>
      </c>
      <c r="H179" s="30">
        <v>572</v>
      </c>
      <c r="I179" s="29" t="s">
        <v>68</v>
      </c>
      <c r="J179" s="29" t="s">
        <v>49</v>
      </c>
      <c r="K179" s="34"/>
      <c r="L179" s="35">
        <f t="shared" si="2"/>
        <v>0</v>
      </c>
    </row>
    <row r="180" s="18" customFormat="1" ht="14.25" customHeight="1" spans="1:12">
      <c r="A180" s="25">
        <v>151</v>
      </c>
      <c r="B180" s="29"/>
      <c r="C180" s="29"/>
      <c r="D180" s="29" t="s">
        <v>166</v>
      </c>
      <c r="E180" s="29" t="s">
        <v>167</v>
      </c>
      <c r="F180" s="30" t="s">
        <v>47</v>
      </c>
      <c r="G180" s="30">
        <v>856</v>
      </c>
      <c r="H180" s="30">
        <v>856</v>
      </c>
      <c r="I180" s="29" t="s">
        <v>68</v>
      </c>
      <c r="J180" s="29" t="s">
        <v>49</v>
      </c>
      <c r="K180" s="34"/>
      <c r="L180" s="35">
        <f t="shared" si="2"/>
        <v>0</v>
      </c>
    </row>
    <row r="181" s="19" customFormat="1" ht="14.25" customHeight="1" spans="1:12">
      <c r="A181" s="25">
        <v>152</v>
      </c>
      <c r="B181" s="36" t="s">
        <v>31</v>
      </c>
      <c r="C181" s="36"/>
      <c r="D181" s="36"/>
      <c r="E181" s="36"/>
      <c r="F181" s="36"/>
      <c r="G181" s="37">
        <f>SUM(G3:G180)</f>
        <v>32869</v>
      </c>
      <c r="H181" s="37">
        <f>SUM(H3:H180)</f>
        <v>32869</v>
      </c>
      <c r="I181" s="37"/>
      <c r="J181" s="37"/>
      <c r="K181" s="41"/>
      <c r="L181" s="41">
        <f>SUM(L3:L180)</f>
        <v>0</v>
      </c>
    </row>
    <row r="182" s="19" customFormat="1" ht="14.25" spans="1:12">
      <c r="A182" s="38"/>
      <c r="G182" s="39"/>
      <c r="H182" s="40"/>
      <c r="I182" s="20"/>
      <c r="J182" s="20"/>
      <c r="K182" s="42"/>
      <c r="L182" s="43"/>
    </row>
    <row r="183" spans="2:9">
      <c r="B183" s="18" t="s">
        <v>308</v>
      </c>
      <c r="E183" s="18" t="s">
        <v>309</v>
      </c>
      <c r="I183" s="18" t="s">
        <v>310</v>
      </c>
    </row>
  </sheetData>
  <autoFilter xmlns:etc="http://www.wps.cn/officeDocument/2017/etCustomData" ref="A1:L181" etc:filterBottomFollowUsedRange="0">
    <extLst/>
  </autoFilter>
  <mergeCells count="1">
    <mergeCell ref="A1:L1"/>
  </mergeCells>
  <printOptions headings="1" gridLines="1"/>
  <pageMargins left="0" right="0" top="0.118055555555556" bottom="0" header="0" footer="0"/>
  <pageSetup paperSize="9" scale="63" fitToHeight="0" orientation="landscape" blackAndWhite="1" useFirstPageNumber="1"/>
  <headerFooter>
    <oddFooter>&amp;C第&amp;P页共&amp;N页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F34" sqref="F34"/>
    </sheetView>
  </sheetViews>
  <sheetFormatPr defaultColWidth="7" defaultRowHeight="11.25"/>
  <cols>
    <col min="1" max="1" width="5.66666666666667" style="44" customWidth="1"/>
    <col min="2" max="2" width="12.9166666666667" style="44" customWidth="1"/>
    <col min="3" max="3" width="10.75" style="44" customWidth="1"/>
    <col min="4" max="4" width="24.8333333333333" style="44" customWidth="1"/>
    <col min="5" max="5" width="10.75" style="44" customWidth="1"/>
    <col min="6" max="6" width="34.8333333333333" style="45" customWidth="1"/>
    <col min="7" max="7" width="4.33333333333333" style="44" customWidth="1"/>
    <col min="8" max="8" width="14.875" style="44" customWidth="1"/>
    <col min="9" max="9" width="13" style="44" customWidth="1"/>
    <col min="10" max="10" width="13.75" style="44" customWidth="1"/>
    <col min="11" max="11" width="13.5" style="44" customWidth="1"/>
    <col min="12" max="12" width="7.5" style="44" customWidth="1"/>
    <col min="13" max="13" width="12.5" style="44" customWidth="1"/>
    <col min="14" max="16384" width="7" style="44"/>
  </cols>
  <sheetData>
    <row r="1" ht="18.75" spans="1:13">
      <c r="A1" s="46" t="s">
        <v>716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ht="14.25" spans="1:13">
      <c r="A2" s="50" t="s">
        <v>1</v>
      </c>
      <c r="B2" s="48" t="s">
        <v>33</v>
      </c>
      <c r="C2" s="48" t="s">
        <v>312</v>
      </c>
      <c r="D2" s="48" t="s">
        <v>313</v>
      </c>
      <c r="E2" s="48" t="s">
        <v>34</v>
      </c>
      <c r="F2" s="48" t="s">
        <v>35</v>
      </c>
      <c r="G2" s="48" t="s">
        <v>525</v>
      </c>
      <c r="H2" s="48" t="s">
        <v>315</v>
      </c>
      <c r="I2" s="58" t="s">
        <v>314</v>
      </c>
      <c r="J2" s="58" t="s">
        <v>316</v>
      </c>
      <c r="K2" s="26" t="s">
        <v>40</v>
      </c>
      <c r="L2" s="76" t="s">
        <v>41</v>
      </c>
      <c r="M2" s="64" t="s">
        <v>42</v>
      </c>
    </row>
    <row r="3" ht="14.25" spans="1:13">
      <c r="A3" s="29">
        <v>1</v>
      </c>
      <c r="B3" s="29" t="s">
        <v>717</v>
      </c>
      <c r="C3" s="29" t="s">
        <v>584</v>
      </c>
      <c r="D3" s="29" t="s">
        <v>318</v>
      </c>
      <c r="E3" s="29" t="s">
        <v>324</v>
      </c>
      <c r="F3" s="29" t="s">
        <v>325</v>
      </c>
      <c r="G3" s="29" t="s">
        <v>321</v>
      </c>
      <c r="H3" s="30">
        <v>25900</v>
      </c>
      <c r="I3" s="54">
        <v>50</v>
      </c>
      <c r="J3" s="54">
        <f t="shared" ref="J3:J6" si="0">H3/I3</f>
        <v>518</v>
      </c>
      <c r="K3" s="29" t="s">
        <v>49</v>
      </c>
      <c r="L3" s="63"/>
      <c r="M3" s="64">
        <f t="shared" ref="M3:M24" si="1">J3*L3</f>
        <v>0</v>
      </c>
    </row>
    <row r="4" ht="14.25" spans="1:13">
      <c r="A4" s="29">
        <v>2</v>
      </c>
      <c r="B4" s="29" t="s">
        <v>718</v>
      </c>
      <c r="C4" s="29" t="s">
        <v>584</v>
      </c>
      <c r="D4" s="29" t="s">
        <v>318</v>
      </c>
      <c r="E4" s="29" t="s">
        <v>324</v>
      </c>
      <c r="F4" s="29" t="s">
        <v>325</v>
      </c>
      <c r="G4" s="29" t="s">
        <v>321</v>
      </c>
      <c r="H4" s="30">
        <v>10</v>
      </c>
      <c r="I4" s="54">
        <v>50</v>
      </c>
      <c r="J4" s="62">
        <v>1</v>
      </c>
      <c r="K4" s="29" t="s">
        <v>49</v>
      </c>
      <c r="L4" s="63"/>
      <c r="M4" s="64">
        <f t="shared" si="1"/>
        <v>0</v>
      </c>
    </row>
    <row r="5" ht="14.25" spans="1:13">
      <c r="A5" s="29">
        <v>3</v>
      </c>
      <c r="B5" s="29" t="s">
        <v>719</v>
      </c>
      <c r="C5" s="29" t="s">
        <v>584</v>
      </c>
      <c r="D5" s="29" t="s">
        <v>318</v>
      </c>
      <c r="E5" s="29" t="s">
        <v>319</v>
      </c>
      <c r="F5" s="29" t="s">
        <v>320</v>
      </c>
      <c r="G5" s="29" t="s">
        <v>321</v>
      </c>
      <c r="H5" s="30">
        <v>4350</v>
      </c>
      <c r="I5" s="54">
        <v>50</v>
      </c>
      <c r="J5" s="54">
        <f t="shared" si="0"/>
        <v>87</v>
      </c>
      <c r="K5" s="29" t="s">
        <v>49</v>
      </c>
      <c r="L5" s="63"/>
      <c r="M5" s="64">
        <f t="shared" si="1"/>
        <v>0</v>
      </c>
    </row>
    <row r="6" ht="14.25" spans="1:13">
      <c r="A6" s="29">
        <v>4</v>
      </c>
      <c r="B6" s="29" t="s">
        <v>720</v>
      </c>
      <c r="C6" s="29" t="s">
        <v>592</v>
      </c>
      <c r="D6" s="29" t="s">
        <v>318</v>
      </c>
      <c r="E6" s="29" t="s">
        <v>319</v>
      </c>
      <c r="F6" s="29" t="s">
        <v>320</v>
      </c>
      <c r="G6" s="29" t="s">
        <v>321</v>
      </c>
      <c r="H6" s="30">
        <v>18800</v>
      </c>
      <c r="I6" s="54">
        <v>50</v>
      </c>
      <c r="J6" s="54">
        <f t="shared" si="0"/>
        <v>376</v>
      </c>
      <c r="K6" s="29" t="s">
        <v>49</v>
      </c>
      <c r="L6" s="63"/>
      <c r="M6" s="64">
        <f t="shared" si="1"/>
        <v>0</v>
      </c>
    </row>
    <row r="7" ht="14.25" spans="1:13">
      <c r="A7" s="29">
        <v>5</v>
      </c>
      <c r="B7" s="29" t="s">
        <v>721</v>
      </c>
      <c r="C7" s="29" t="s">
        <v>605</v>
      </c>
      <c r="D7" s="29" t="s">
        <v>352</v>
      </c>
      <c r="E7" s="29" t="s">
        <v>535</v>
      </c>
      <c r="F7" s="29" t="s">
        <v>536</v>
      </c>
      <c r="G7" s="29" t="s">
        <v>334</v>
      </c>
      <c r="H7" s="30">
        <v>50000</v>
      </c>
      <c r="I7" s="54">
        <v>3000</v>
      </c>
      <c r="J7" s="79">
        <v>17</v>
      </c>
      <c r="K7" s="29" t="s">
        <v>49</v>
      </c>
      <c r="L7" s="63"/>
      <c r="M7" s="64">
        <f t="shared" si="1"/>
        <v>0</v>
      </c>
    </row>
    <row r="8" ht="14.25" spans="1:13">
      <c r="A8" s="29">
        <v>6</v>
      </c>
      <c r="B8" s="29" t="s">
        <v>722</v>
      </c>
      <c r="C8" s="29" t="s">
        <v>605</v>
      </c>
      <c r="D8" s="29" t="s">
        <v>352</v>
      </c>
      <c r="E8" s="29" t="s">
        <v>723</v>
      </c>
      <c r="F8" s="29" t="s">
        <v>724</v>
      </c>
      <c r="G8" s="29" t="s">
        <v>334</v>
      </c>
      <c r="H8" s="30">
        <v>20000</v>
      </c>
      <c r="I8" s="54">
        <v>2000</v>
      </c>
      <c r="J8" s="54">
        <f t="shared" ref="J8:J14" si="2">H8/I8</f>
        <v>10</v>
      </c>
      <c r="K8" s="29" t="s">
        <v>49</v>
      </c>
      <c r="L8" s="63"/>
      <c r="M8" s="64">
        <f t="shared" si="1"/>
        <v>0</v>
      </c>
    </row>
    <row r="9" ht="14.25" spans="1:13">
      <c r="A9" s="29">
        <v>7</v>
      </c>
      <c r="B9" s="29" t="s">
        <v>725</v>
      </c>
      <c r="C9" s="29" t="s">
        <v>605</v>
      </c>
      <c r="D9" s="29" t="s">
        <v>318</v>
      </c>
      <c r="E9" s="29" t="s">
        <v>324</v>
      </c>
      <c r="F9" s="29" t="s">
        <v>325</v>
      </c>
      <c r="G9" s="29" t="s">
        <v>321</v>
      </c>
      <c r="H9" s="30">
        <v>25750</v>
      </c>
      <c r="I9" s="54">
        <v>50</v>
      </c>
      <c r="J9" s="54">
        <f t="shared" si="2"/>
        <v>515</v>
      </c>
      <c r="K9" s="29" t="s">
        <v>49</v>
      </c>
      <c r="L9" s="63"/>
      <c r="M9" s="64">
        <f t="shared" si="1"/>
        <v>0</v>
      </c>
    </row>
    <row r="10" ht="14.25" spans="1:13">
      <c r="A10" s="29">
        <v>8</v>
      </c>
      <c r="B10" s="29" t="s">
        <v>726</v>
      </c>
      <c r="C10" s="29" t="s">
        <v>605</v>
      </c>
      <c r="D10" s="29" t="s">
        <v>318</v>
      </c>
      <c r="E10" s="29" t="s">
        <v>319</v>
      </c>
      <c r="F10" s="29" t="s">
        <v>320</v>
      </c>
      <c r="G10" s="29" t="s">
        <v>321</v>
      </c>
      <c r="H10" s="30">
        <v>13300</v>
      </c>
      <c r="I10" s="54">
        <v>50</v>
      </c>
      <c r="J10" s="54">
        <f t="shared" si="2"/>
        <v>266</v>
      </c>
      <c r="K10" s="29" t="s">
        <v>49</v>
      </c>
      <c r="L10" s="63"/>
      <c r="M10" s="64">
        <f t="shared" si="1"/>
        <v>0</v>
      </c>
    </row>
    <row r="11" ht="14.25" spans="1:13">
      <c r="A11" s="29">
        <v>9</v>
      </c>
      <c r="B11" s="29" t="s">
        <v>727</v>
      </c>
      <c r="C11" s="29" t="s">
        <v>625</v>
      </c>
      <c r="D11" s="29" t="s">
        <v>318</v>
      </c>
      <c r="E11" s="29" t="s">
        <v>324</v>
      </c>
      <c r="F11" s="29" t="s">
        <v>325</v>
      </c>
      <c r="G11" s="29" t="s">
        <v>321</v>
      </c>
      <c r="H11" s="30">
        <v>35100</v>
      </c>
      <c r="I11" s="54">
        <v>50</v>
      </c>
      <c r="J11" s="54">
        <f t="shared" si="2"/>
        <v>702</v>
      </c>
      <c r="K11" s="29" t="s">
        <v>49</v>
      </c>
      <c r="L11" s="63"/>
      <c r="M11" s="64">
        <f t="shared" si="1"/>
        <v>0</v>
      </c>
    </row>
    <row r="12" ht="14.25" spans="1:13">
      <c r="A12" s="29">
        <v>10</v>
      </c>
      <c r="B12" s="29" t="s">
        <v>728</v>
      </c>
      <c r="C12" s="29" t="s">
        <v>642</v>
      </c>
      <c r="D12" s="29" t="s">
        <v>318</v>
      </c>
      <c r="E12" s="29" t="s">
        <v>324</v>
      </c>
      <c r="F12" s="29" t="s">
        <v>325</v>
      </c>
      <c r="G12" s="29" t="s">
        <v>321</v>
      </c>
      <c r="H12" s="30">
        <v>35450</v>
      </c>
      <c r="I12" s="54">
        <v>50</v>
      </c>
      <c r="J12" s="54">
        <f t="shared" si="2"/>
        <v>709</v>
      </c>
      <c r="K12" s="29" t="s">
        <v>49</v>
      </c>
      <c r="L12" s="63"/>
      <c r="M12" s="64">
        <f t="shared" si="1"/>
        <v>0</v>
      </c>
    </row>
    <row r="13" ht="14.25" spans="1:13">
      <c r="A13" s="29">
        <v>11</v>
      </c>
      <c r="B13" s="29" t="s">
        <v>729</v>
      </c>
      <c r="C13" s="29" t="s">
        <v>644</v>
      </c>
      <c r="D13" s="29" t="s">
        <v>318</v>
      </c>
      <c r="E13" s="29" t="s">
        <v>319</v>
      </c>
      <c r="F13" s="29" t="s">
        <v>320</v>
      </c>
      <c r="G13" s="29" t="s">
        <v>321</v>
      </c>
      <c r="H13" s="30">
        <v>13550</v>
      </c>
      <c r="I13" s="54">
        <v>50</v>
      </c>
      <c r="J13" s="54">
        <f t="shared" si="2"/>
        <v>271</v>
      </c>
      <c r="K13" s="29" t="s">
        <v>49</v>
      </c>
      <c r="L13" s="63"/>
      <c r="M13" s="64">
        <f t="shared" si="1"/>
        <v>0</v>
      </c>
    </row>
    <row r="14" ht="14.25" spans="1:13">
      <c r="A14" s="29">
        <v>12</v>
      </c>
      <c r="B14" s="29" t="s">
        <v>730</v>
      </c>
      <c r="C14" s="29" t="s">
        <v>644</v>
      </c>
      <c r="D14" s="29" t="s">
        <v>318</v>
      </c>
      <c r="E14" s="29" t="s">
        <v>319</v>
      </c>
      <c r="F14" s="29" t="s">
        <v>320</v>
      </c>
      <c r="G14" s="29" t="s">
        <v>321</v>
      </c>
      <c r="H14" s="30">
        <v>5750</v>
      </c>
      <c r="I14" s="54">
        <v>50</v>
      </c>
      <c r="J14" s="54">
        <f t="shared" si="2"/>
        <v>115</v>
      </c>
      <c r="K14" s="29" t="s">
        <v>49</v>
      </c>
      <c r="L14" s="63"/>
      <c r="M14" s="64">
        <f t="shared" si="1"/>
        <v>0</v>
      </c>
    </row>
    <row r="15" ht="14.25" spans="1:13">
      <c r="A15" s="29">
        <v>13</v>
      </c>
      <c r="B15" s="29" t="s">
        <v>731</v>
      </c>
      <c r="C15" s="29" t="s">
        <v>702</v>
      </c>
      <c r="D15" s="29" t="s">
        <v>732</v>
      </c>
      <c r="E15" s="29" t="s">
        <v>733</v>
      </c>
      <c r="F15" s="29" t="s">
        <v>734</v>
      </c>
      <c r="G15" s="29" t="s">
        <v>735</v>
      </c>
      <c r="H15" s="30">
        <v>43506</v>
      </c>
      <c r="I15" s="54">
        <v>105</v>
      </c>
      <c r="J15" s="62">
        <v>415</v>
      </c>
      <c r="K15" s="29" t="s">
        <v>49</v>
      </c>
      <c r="L15" s="63"/>
      <c r="M15" s="64">
        <f t="shared" si="1"/>
        <v>0</v>
      </c>
    </row>
    <row r="16" ht="14.25" spans="1:13">
      <c r="A16" s="29">
        <v>14</v>
      </c>
      <c r="B16" s="29" t="s">
        <v>736</v>
      </c>
      <c r="C16" s="31">
        <v>45456</v>
      </c>
      <c r="D16" s="29" t="s">
        <v>318</v>
      </c>
      <c r="E16" s="29" t="s">
        <v>324</v>
      </c>
      <c r="F16" s="29" t="s">
        <v>325</v>
      </c>
      <c r="G16" s="29" t="s">
        <v>321</v>
      </c>
      <c r="H16" s="30">
        <v>35000</v>
      </c>
      <c r="I16" s="54">
        <v>50</v>
      </c>
      <c r="J16" s="54">
        <f t="shared" ref="J16:J19" si="3">H16/I16</f>
        <v>700</v>
      </c>
      <c r="K16" s="29" t="s">
        <v>49</v>
      </c>
      <c r="L16" s="63"/>
      <c r="M16" s="64">
        <f t="shared" si="1"/>
        <v>0</v>
      </c>
    </row>
    <row r="17" ht="14.25" spans="1:13">
      <c r="A17" s="29">
        <v>15</v>
      </c>
      <c r="B17" s="29" t="s">
        <v>737</v>
      </c>
      <c r="C17" s="29" t="s">
        <v>686</v>
      </c>
      <c r="D17" s="29" t="s">
        <v>318</v>
      </c>
      <c r="E17" s="29" t="s">
        <v>324</v>
      </c>
      <c r="F17" s="29" t="s">
        <v>325</v>
      </c>
      <c r="G17" s="29" t="s">
        <v>321</v>
      </c>
      <c r="H17" s="30">
        <v>36300</v>
      </c>
      <c r="I17" s="54">
        <v>50</v>
      </c>
      <c r="J17" s="54">
        <f t="shared" si="3"/>
        <v>726</v>
      </c>
      <c r="K17" s="29" t="s">
        <v>49</v>
      </c>
      <c r="L17" s="63"/>
      <c r="M17" s="64">
        <f t="shared" si="1"/>
        <v>0</v>
      </c>
    </row>
    <row r="18" ht="14.25" spans="1:13">
      <c r="A18" s="29">
        <v>16</v>
      </c>
      <c r="B18" s="29" t="s">
        <v>738</v>
      </c>
      <c r="C18" s="29" t="s">
        <v>702</v>
      </c>
      <c r="D18" s="29" t="s">
        <v>318</v>
      </c>
      <c r="E18" s="29" t="s">
        <v>324</v>
      </c>
      <c r="F18" s="29" t="s">
        <v>325</v>
      </c>
      <c r="G18" s="29" t="s">
        <v>321</v>
      </c>
      <c r="H18" s="30">
        <v>6490</v>
      </c>
      <c r="I18" s="54">
        <v>50</v>
      </c>
      <c r="J18" s="54">
        <f t="shared" si="3"/>
        <v>129.8</v>
      </c>
      <c r="K18" s="29" t="s">
        <v>49</v>
      </c>
      <c r="L18" s="63"/>
      <c r="M18" s="64">
        <f t="shared" si="1"/>
        <v>0</v>
      </c>
    </row>
    <row r="19" ht="14.25" spans="1:13">
      <c r="A19" s="29">
        <v>17</v>
      </c>
      <c r="B19" s="29" t="s">
        <v>739</v>
      </c>
      <c r="C19" s="29" t="s">
        <v>702</v>
      </c>
      <c r="D19" s="29" t="s">
        <v>318</v>
      </c>
      <c r="E19" s="29" t="s">
        <v>324</v>
      </c>
      <c r="F19" s="29" t="s">
        <v>325</v>
      </c>
      <c r="G19" s="29" t="s">
        <v>321</v>
      </c>
      <c r="H19" s="30">
        <v>28510</v>
      </c>
      <c r="I19" s="54">
        <v>50</v>
      </c>
      <c r="J19" s="54">
        <f t="shared" si="3"/>
        <v>570.2</v>
      </c>
      <c r="K19" s="29" t="s">
        <v>49</v>
      </c>
      <c r="L19" s="63"/>
      <c r="M19" s="64">
        <f t="shared" si="1"/>
        <v>0</v>
      </c>
    </row>
    <row r="20" ht="14.25" spans="1:13">
      <c r="A20" s="29">
        <v>18</v>
      </c>
      <c r="B20" s="29" t="s">
        <v>740</v>
      </c>
      <c r="C20" s="29" t="s">
        <v>704</v>
      </c>
      <c r="D20" s="29" t="s">
        <v>352</v>
      </c>
      <c r="E20" s="29" t="s">
        <v>535</v>
      </c>
      <c r="F20" s="29" t="s">
        <v>536</v>
      </c>
      <c r="G20" s="29" t="s">
        <v>334</v>
      </c>
      <c r="H20" s="52">
        <v>100000</v>
      </c>
      <c r="I20" s="54">
        <v>3000</v>
      </c>
      <c r="J20" s="62">
        <v>34</v>
      </c>
      <c r="K20" s="29" t="s">
        <v>49</v>
      </c>
      <c r="L20" s="63"/>
      <c r="M20" s="64">
        <f t="shared" si="1"/>
        <v>0</v>
      </c>
    </row>
    <row r="21" ht="14.25" spans="1:13">
      <c r="A21" s="29">
        <v>19</v>
      </c>
      <c r="B21" s="29" t="s">
        <v>741</v>
      </c>
      <c r="C21" s="29" t="s">
        <v>704</v>
      </c>
      <c r="D21" s="29" t="s">
        <v>352</v>
      </c>
      <c r="E21" s="29" t="s">
        <v>551</v>
      </c>
      <c r="F21" s="29" t="s">
        <v>552</v>
      </c>
      <c r="G21" s="29" t="s">
        <v>334</v>
      </c>
      <c r="H21" s="52">
        <v>150000</v>
      </c>
      <c r="I21" s="54">
        <v>5000</v>
      </c>
      <c r="J21" s="54">
        <f t="shared" ref="J21:J24" si="4">H21/I21</f>
        <v>30</v>
      </c>
      <c r="K21" s="29" t="s">
        <v>49</v>
      </c>
      <c r="L21" s="63"/>
      <c r="M21" s="64">
        <f t="shared" si="1"/>
        <v>0</v>
      </c>
    </row>
    <row r="22" ht="14.25" spans="1:13">
      <c r="A22" s="29">
        <v>20</v>
      </c>
      <c r="B22" s="29" t="s">
        <v>742</v>
      </c>
      <c r="C22" s="29" t="s">
        <v>704</v>
      </c>
      <c r="D22" s="29" t="s">
        <v>318</v>
      </c>
      <c r="E22" s="29" t="s">
        <v>319</v>
      </c>
      <c r="F22" s="29" t="s">
        <v>320</v>
      </c>
      <c r="G22" s="29" t="s">
        <v>321</v>
      </c>
      <c r="H22" s="52">
        <v>19650</v>
      </c>
      <c r="I22" s="54">
        <v>50</v>
      </c>
      <c r="J22" s="54">
        <f t="shared" si="4"/>
        <v>393</v>
      </c>
      <c r="K22" s="29" t="s">
        <v>49</v>
      </c>
      <c r="L22" s="63"/>
      <c r="M22" s="64">
        <f t="shared" si="1"/>
        <v>0</v>
      </c>
    </row>
    <row r="23" ht="14.25" spans="1:13">
      <c r="A23" s="29">
        <v>21</v>
      </c>
      <c r="B23" s="29" t="s">
        <v>743</v>
      </c>
      <c r="C23" s="29" t="s">
        <v>744</v>
      </c>
      <c r="D23" s="29" t="s">
        <v>331</v>
      </c>
      <c r="E23" s="29" t="s">
        <v>332</v>
      </c>
      <c r="F23" s="29" t="s">
        <v>333</v>
      </c>
      <c r="G23" s="29" t="s">
        <v>334</v>
      </c>
      <c r="H23" s="30">
        <v>50000</v>
      </c>
      <c r="I23" s="54">
        <v>2000</v>
      </c>
      <c r="J23" s="54">
        <f t="shared" si="4"/>
        <v>25</v>
      </c>
      <c r="K23" s="29" t="s">
        <v>49</v>
      </c>
      <c r="L23" s="63"/>
      <c r="M23" s="64">
        <f t="shared" si="1"/>
        <v>0</v>
      </c>
    </row>
    <row r="24" ht="14.25" spans="1:13">
      <c r="A24" s="29">
        <v>22</v>
      </c>
      <c r="B24" s="29" t="s">
        <v>745</v>
      </c>
      <c r="C24" s="29" t="s">
        <v>744</v>
      </c>
      <c r="D24" s="29" t="s">
        <v>318</v>
      </c>
      <c r="E24" s="29" t="s">
        <v>324</v>
      </c>
      <c r="F24" s="29" t="s">
        <v>325</v>
      </c>
      <c r="G24" s="29" t="s">
        <v>321</v>
      </c>
      <c r="H24" s="30">
        <v>30000</v>
      </c>
      <c r="I24" s="54">
        <v>50</v>
      </c>
      <c r="J24" s="54">
        <f t="shared" si="4"/>
        <v>600</v>
      </c>
      <c r="K24" s="29" t="s">
        <v>49</v>
      </c>
      <c r="L24" s="63"/>
      <c r="M24" s="64">
        <f t="shared" si="1"/>
        <v>0</v>
      </c>
    </row>
    <row r="25" ht="13.5" spans="1:13">
      <c r="A25" s="53" t="s">
        <v>31</v>
      </c>
      <c r="B25" s="53"/>
      <c r="C25" s="53"/>
      <c r="D25" s="53"/>
      <c r="E25" s="53"/>
      <c r="F25" s="53"/>
      <c r="G25" s="53"/>
      <c r="H25" s="54">
        <f t="shared" ref="H25:J25" si="5">SUM(H3:H24)</f>
        <v>747416</v>
      </c>
      <c r="I25" s="54">
        <f t="shared" si="5"/>
        <v>15905</v>
      </c>
      <c r="J25" s="54">
        <f t="shared" si="5"/>
        <v>7210</v>
      </c>
      <c r="K25" s="54"/>
      <c r="L25" s="54"/>
      <c r="M25" s="54">
        <f>SUM(M3:M24)</f>
        <v>0</v>
      </c>
    </row>
    <row r="26" ht="13.5" spans="2:13">
      <c r="B26" s="20"/>
      <c r="C26" s="20"/>
      <c r="D26" s="20"/>
      <c r="E26" s="20"/>
      <c r="F26" s="18"/>
      <c r="G26" s="20"/>
      <c r="H26" s="55"/>
      <c r="I26" s="55"/>
      <c r="J26" s="55"/>
      <c r="K26" s="55"/>
      <c r="L26" s="20"/>
      <c r="M26" s="20"/>
    </row>
    <row r="27" ht="13.5" spans="2:12">
      <c r="B27" s="56" t="s">
        <v>308</v>
      </c>
      <c r="C27" s="56"/>
      <c r="D27" s="20"/>
      <c r="E27" s="56" t="s">
        <v>309</v>
      </c>
      <c r="F27" s="57"/>
      <c r="G27" s="56" t="s">
        <v>310</v>
      </c>
      <c r="H27" s="56"/>
      <c r="I27" s="56"/>
      <c r="J27" s="56"/>
      <c r="K27" s="56"/>
      <c r="L27" s="20"/>
    </row>
    <row r="28" ht="13.5" spans="2:13">
      <c r="B28" s="20"/>
      <c r="C28" s="20"/>
      <c r="D28" s="20"/>
      <c r="E28" s="20"/>
      <c r="F28" s="18"/>
      <c r="G28" s="20"/>
      <c r="H28" s="20"/>
      <c r="I28" s="20"/>
      <c r="J28" s="20"/>
      <c r="K28" s="20"/>
      <c r="L28" s="20"/>
      <c r="M28" s="20"/>
    </row>
    <row r="29" ht="13.5" spans="2:13">
      <c r="B29" s="20"/>
      <c r="C29" s="20"/>
      <c r="D29" s="20"/>
      <c r="E29" s="20"/>
      <c r="F29" s="18"/>
      <c r="G29" s="20"/>
      <c r="H29" s="20"/>
      <c r="I29" s="20"/>
      <c r="J29" s="20"/>
      <c r="K29" s="20"/>
      <c r="L29" s="20"/>
      <c r="M29" s="20"/>
    </row>
    <row r="30" ht="13.5" spans="2:13">
      <c r="B30" s="20"/>
      <c r="C30" s="20"/>
      <c r="D30" s="20"/>
      <c r="E30" s="20"/>
      <c r="F30" s="18"/>
      <c r="G30" s="20"/>
      <c r="H30" s="20"/>
      <c r="I30" s="20"/>
      <c r="J30" s="20"/>
      <c r="K30" s="20"/>
      <c r="L30" s="20"/>
      <c r="M30" s="20"/>
    </row>
  </sheetData>
  <autoFilter xmlns:etc="http://www.wps.cn/officeDocument/2017/etCustomData" ref="A1:M25" etc:filterBottomFollowUsedRange="0">
    <extLst/>
  </autoFilter>
  <mergeCells count="4">
    <mergeCell ref="A1:M1"/>
    <mergeCell ref="B27:C27"/>
    <mergeCell ref="E27:F27"/>
    <mergeCell ref="G27:J27"/>
  </mergeCells>
  <pageMargins left="0.196527777777778" right="0.314583333333333" top="1" bottom="1" header="0.5" footer="0.5"/>
  <pageSetup paperSize="9" scale="58" orientation="landscape"/>
  <headerFooter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opLeftCell="A28" workbookViewId="0">
      <selection activeCell="R41" sqref="R41"/>
    </sheetView>
  </sheetViews>
  <sheetFormatPr defaultColWidth="9" defaultRowHeight="13.5" outlineLevelCol="4"/>
  <cols>
    <col min="2" max="2" width="9.26666666666667" style="2" customWidth="1"/>
    <col min="3" max="3" width="17.125" style="3" customWidth="1"/>
    <col min="4" max="4" width="10.25" style="4" customWidth="1"/>
    <col min="5" max="5" width="11.5" customWidth="1"/>
  </cols>
  <sheetData>
    <row r="1" ht="24" customHeight="1" spans="1:5">
      <c r="A1" s="5" t="s">
        <v>0</v>
      </c>
      <c r="B1" s="5"/>
      <c r="C1" s="6"/>
      <c r="D1" s="7"/>
      <c r="E1" s="5"/>
    </row>
    <row r="2" ht="28" customHeight="1" spans="1:5">
      <c r="A2" s="8" t="s">
        <v>1</v>
      </c>
      <c r="B2" s="8" t="s">
        <v>2</v>
      </c>
      <c r="C2" s="9" t="s">
        <v>3</v>
      </c>
      <c r="D2" s="10" t="s">
        <v>4</v>
      </c>
      <c r="E2" s="8" t="s">
        <v>42</v>
      </c>
    </row>
    <row r="3" ht="28" customHeight="1" spans="1:5">
      <c r="A3" s="8">
        <v>1</v>
      </c>
      <c r="B3" s="11">
        <v>45447</v>
      </c>
      <c r="C3" s="65" t="s">
        <v>9</v>
      </c>
      <c r="D3" s="66">
        <v>100</v>
      </c>
      <c r="E3" s="14"/>
    </row>
    <row r="4" ht="28" customHeight="1" spans="1:5">
      <c r="A4" s="8">
        <v>2</v>
      </c>
      <c r="B4" s="11">
        <v>45447</v>
      </c>
      <c r="C4" s="65" t="s">
        <v>10</v>
      </c>
      <c r="D4" s="66">
        <v>150</v>
      </c>
      <c r="E4" s="14"/>
    </row>
    <row r="5" ht="28" customHeight="1" spans="1:5">
      <c r="A5" s="8">
        <v>3</v>
      </c>
      <c r="B5" s="11">
        <v>45448</v>
      </c>
      <c r="C5" s="65" t="s">
        <v>11</v>
      </c>
      <c r="D5" s="66">
        <v>600</v>
      </c>
      <c r="E5" s="14"/>
    </row>
    <row r="6" ht="28" customHeight="1" spans="1:5">
      <c r="A6" s="8">
        <v>4</v>
      </c>
      <c r="B6" s="11">
        <v>45447</v>
      </c>
      <c r="C6" s="65" t="s">
        <v>12</v>
      </c>
      <c r="D6" s="66">
        <v>540</v>
      </c>
      <c r="E6" s="14"/>
    </row>
    <row r="7" ht="28" customHeight="1" spans="1:5">
      <c r="A7" s="8">
        <v>5</v>
      </c>
      <c r="B7" s="11">
        <v>45448</v>
      </c>
      <c r="C7" s="65" t="s">
        <v>13</v>
      </c>
      <c r="D7" s="66">
        <v>330</v>
      </c>
      <c r="E7" s="14"/>
    </row>
    <row r="8" ht="28" customHeight="1" spans="1:5">
      <c r="A8" s="8">
        <v>6</v>
      </c>
      <c r="B8" s="11">
        <v>45448</v>
      </c>
      <c r="C8" s="65" t="s">
        <v>14</v>
      </c>
      <c r="D8" s="66">
        <v>20</v>
      </c>
      <c r="E8" s="14"/>
    </row>
    <row r="9" ht="28" customHeight="1" spans="1:5">
      <c r="A9" s="8">
        <v>7</v>
      </c>
      <c r="B9" s="11">
        <v>45450</v>
      </c>
      <c r="C9" s="12" t="s">
        <v>16</v>
      </c>
      <c r="D9" s="66">
        <v>120</v>
      </c>
      <c r="E9" s="14"/>
    </row>
    <row r="10" ht="28" customHeight="1" spans="1:5">
      <c r="A10" s="8">
        <v>8</v>
      </c>
      <c r="B10" s="11">
        <v>45453</v>
      </c>
      <c r="C10" s="12" t="s">
        <v>13</v>
      </c>
      <c r="D10" s="66">
        <v>780</v>
      </c>
      <c r="E10" s="14"/>
    </row>
    <row r="11" ht="27" spans="1:5">
      <c r="A11" s="8">
        <v>9</v>
      </c>
      <c r="B11" s="11">
        <v>45454</v>
      </c>
      <c r="C11" s="12" t="s">
        <v>9</v>
      </c>
      <c r="D11" s="66">
        <v>110</v>
      </c>
      <c r="E11" s="14"/>
    </row>
    <row r="12" ht="27" spans="1:5">
      <c r="A12" s="8">
        <v>10</v>
      </c>
      <c r="B12" s="11">
        <v>45454</v>
      </c>
      <c r="C12" s="68" t="s">
        <v>18</v>
      </c>
      <c r="D12" s="66">
        <v>310</v>
      </c>
      <c r="E12" s="14"/>
    </row>
    <row r="13" spans="1:5">
      <c r="A13" s="8">
        <v>11</v>
      </c>
      <c r="B13" s="11">
        <v>45455</v>
      </c>
      <c r="C13" s="12" t="s">
        <v>19</v>
      </c>
      <c r="D13" s="68">
        <v>7</v>
      </c>
      <c r="E13" s="14"/>
    </row>
    <row r="14" ht="27" spans="1:5">
      <c r="A14" s="8">
        <v>12</v>
      </c>
      <c r="B14" s="11">
        <v>45456</v>
      </c>
      <c r="C14" s="68" t="s">
        <v>20</v>
      </c>
      <c r="D14" s="68">
        <v>226</v>
      </c>
      <c r="E14" s="14"/>
    </row>
    <row r="15" ht="28" customHeight="1" spans="1:5">
      <c r="A15" s="8">
        <v>13</v>
      </c>
      <c r="B15" s="11">
        <v>45456</v>
      </c>
      <c r="C15" s="12" t="s">
        <v>10</v>
      </c>
      <c r="D15" s="68">
        <v>200</v>
      </c>
      <c r="E15" s="14"/>
    </row>
    <row r="16" ht="28" customHeight="1" spans="1:5">
      <c r="A16" s="8">
        <v>14</v>
      </c>
      <c r="B16" s="11">
        <v>45457</v>
      </c>
      <c r="C16" s="12" t="s">
        <v>9</v>
      </c>
      <c r="D16" s="66">
        <v>190</v>
      </c>
      <c r="E16" s="14"/>
    </row>
    <row r="17" ht="28" customHeight="1" spans="1:5">
      <c r="A17" s="8">
        <v>15</v>
      </c>
      <c r="B17" s="11">
        <v>45461</v>
      </c>
      <c r="C17" s="12" t="s">
        <v>14</v>
      </c>
      <c r="D17" s="66">
        <v>25</v>
      </c>
      <c r="E17" s="14"/>
    </row>
    <row r="18" ht="28" customHeight="1" spans="1:5">
      <c r="A18" s="8">
        <v>16</v>
      </c>
      <c r="B18" s="11">
        <v>45461</v>
      </c>
      <c r="C18" s="12" t="s">
        <v>21</v>
      </c>
      <c r="D18" s="66">
        <v>610</v>
      </c>
      <c r="E18" s="14"/>
    </row>
    <row r="19" ht="28" customHeight="1" spans="1:5">
      <c r="A19" s="8">
        <v>17</v>
      </c>
      <c r="B19" s="11">
        <v>45461</v>
      </c>
      <c r="C19" s="12" t="s">
        <v>13</v>
      </c>
      <c r="D19" s="66">
        <v>890</v>
      </c>
      <c r="E19" s="14"/>
    </row>
    <row r="20" ht="28" customHeight="1" spans="1:5">
      <c r="A20" s="8">
        <v>18</v>
      </c>
      <c r="B20" s="11">
        <v>45461</v>
      </c>
      <c r="C20" s="65" t="s">
        <v>22</v>
      </c>
      <c r="D20" s="68">
        <v>578</v>
      </c>
      <c r="E20" s="14"/>
    </row>
    <row r="21" ht="28" customHeight="1" spans="1:5">
      <c r="A21" s="8">
        <v>19</v>
      </c>
      <c r="B21" s="73" t="s">
        <v>23</v>
      </c>
      <c r="C21" s="65" t="s">
        <v>24</v>
      </c>
      <c r="D21" s="68">
        <v>750</v>
      </c>
      <c r="E21" s="14"/>
    </row>
    <row r="22" ht="32" customHeight="1" spans="1:5">
      <c r="A22" s="8">
        <v>20</v>
      </c>
      <c r="B22" s="11">
        <v>45462</v>
      </c>
      <c r="C22" s="12" t="s">
        <v>10</v>
      </c>
      <c r="D22" s="68">
        <v>95</v>
      </c>
      <c r="E22" s="14"/>
    </row>
    <row r="23" ht="28" customHeight="1" spans="1:5">
      <c r="A23" s="8">
        <v>21</v>
      </c>
      <c r="B23" s="11">
        <v>45463</v>
      </c>
      <c r="C23" s="12" t="s">
        <v>25</v>
      </c>
      <c r="D23" s="68">
        <v>500</v>
      </c>
      <c r="E23" s="14"/>
    </row>
    <row r="24" ht="28" customHeight="1" spans="1:5">
      <c r="A24" s="8">
        <v>22</v>
      </c>
      <c r="B24" s="11">
        <v>45464</v>
      </c>
      <c r="C24" s="12" t="s">
        <v>26</v>
      </c>
      <c r="D24" s="68">
        <v>115</v>
      </c>
      <c r="E24" s="14"/>
    </row>
    <row r="25" ht="28" customHeight="1" spans="1:5">
      <c r="A25" s="8">
        <v>23</v>
      </c>
      <c r="B25" s="11">
        <v>45464</v>
      </c>
      <c r="C25" s="12" t="s">
        <v>22</v>
      </c>
      <c r="D25" s="68">
        <v>160</v>
      </c>
      <c r="E25" s="14"/>
    </row>
    <row r="26" ht="28" customHeight="1" spans="1:5">
      <c r="A26" s="8">
        <v>24</v>
      </c>
      <c r="B26" s="11">
        <v>45465</v>
      </c>
      <c r="C26" s="12" t="s">
        <v>19</v>
      </c>
      <c r="D26" s="68">
        <v>85</v>
      </c>
      <c r="E26" s="14"/>
    </row>
    <row r="27" ht="28" customHeight="1" spans="1:5">
      <c r="A27" s="8">
        <v>25</v>
      </c>
      <c r="B27" s="11">
        <v>45465</v>
      </c>
      <c r="C27" s="12" t="s">
        <v>18</v>
      </c>
      <c r="D27" s="68">
        <v>460</v>
      </c>
      <c r="E27" s="14"/>
    </row>
    <row r="28" ht="28" customHeight="1" spans="1:5">
      <c r="A28" s="8">
        <v>26</v>
      </c>
      <c r="B28" s="11">
        <v>45467</v>
      </c>
      <c r="C28" s="65" t="s">
        <v>28</v>
      </c>
      <c r="D28" s="68">
        <v>660</v>
      </c>
      <c r="E28" s="14"/>
    </row>
    <row r="29" ht="28" customHeight="1" spans="1:5">
      <c r="A29" s="8">
        <v>27</v>
      </c>
      <c r="B29" s="11">
        <v>45467</v>
      </c>
      <c r="C29" s="65" t="s">
        <v>13</v>
      </c>
      <c r="D29" s="68">
        <v>3530</v>
      </c>
      <c r="E29" s="14"/>
    </row>
    <row r="30" ht="28" customHeight="1" spans="1:5">
      <c r="A30" s="8">
        <v>28</v>
      </c>
      <c r="B30" s="11">
        <v>45467</v>
      </c>
      <c r="C30" s="71" t="s">
        <v>14</v>
      </c>
      <c r="D30" s="68">
        <v>10</v>
      </c>
      <c r="E30" s="14"/>
    </row>
    <row r="31" ht="28" customHeight="1" spans="1:5">
      <c r="A31" s="8">
        <v>29</v>
      </c>
      <c r="B31" s="11">
        <v>45468</v>
      </c>
      <c r="C31" s="65" t="s">
        <v>9</v>
      </c>
      <c r="D31" s="68">
        <v>100</v>
      </c>
      <c r="E31" s="14"/>
    </row>
    <row r="32" ht="28" customHeight="1" spans="1:5">
      <c r="A32" s="8">
        <v>30</v>
      </c>
      <c r="B32" s="11">
        <v>45468</v>
      </c>
      <c r="C32" s="65" t="s">
        <v>29</v>
      </c>
      <c r="D32" s="68">
        <v>100</v>
      </c>
      <c r="E32" s="14"/>
    </row>
    <row r="33" ht="28" customHeight="1" spans="1:5">
      <c r="A33" s="8">
        <v>31</v>
      </c>
      <c r="B33" s="11">
        <v>45468</v>
      </c>
      <c r="C33" s="71" t="s">
        <v>19</v>
      </c>
      <c r="D33" s="66">
        <v>104</v>
      </c>
      <c r="E33" s="14"/>
    </row>
    <row r="34" ht="28" customHeight="1" spans="1:5">
      <c r="A34" s="8">
        <v>32</v>
      </c>
      <c r="B34" s="11">
        <v>45468</v>
      </c>
      <c r="C34" s="71" t="s">
        <v>14</v>
      </c>
      <c r="D34" s="78">
        <v>340</v>
      </c>
      <c r="E34" s="14"/>
    </row>
    <row r="35" ht="28" customHeight="1" spans="1:5">
      <c r="A35" s="8">
        <v>33</v>
      </c>
      <c r="B35" s="11">
        <v>45468</v>
      </c>
      <c r="C35" s="12" t="s">
        <v>18</v>
      </c>
      <c r="D35" s="66">
        <v>455</v>
      </c>
      <c r="E35" s="14"/>
    </row>
    <row r="36" ht="28" customHeight="1" spans="1:5">
      <c r="A36" s="8">
        <v>34</v>
      </c>
      <c r="B36" s="11">
        <v>45468</v>
      </c>
      <c r="C36" s="12" t="s">
        <v>18</v>
      </c>
      <c r="D36" s="66">
        <v>165</v>
      </c>
      <c r="E36" s="14"/>
    </row>
    <row r="37" ht="28" customHeight="1" spans="1:5">
      <c r="A37" s="8">
        <v>35</v>
      </c>
      <c r="B37" s="11">
        <v>45468</v>
      </c>
      <c r="C37" s="12" t="s">
        <v>10</v>
      </c>
      <c r="D37" s="66">
        <v>40</v>
      </c>
      <c r="E37" s="14"/>
    </row>
    <row r="38" ht="28" customHeight="1" spans="1:5">
      <c r="A38" s="8">
        <v>36</v>
      </c>
      <c r="B38" s="11">
        <v>45468</v>
      </c>
      <c r="C38" s="12" t="s">
        <v>18</v>
      </c>
      <c r="D38" s="66">
        <v>345</v>
      </c>
      <c r="E38" s="14"/>
    </row>
    <row r="39" ht="28" customHeight="1" spans="1:5">
      <c r="A39" s="8">
        <v>37</v>
      </c>
      <c r="B39" s="11">
        <v>45472</v>
      </c>
      <c r="C39" s="12" t="s">
        <v>10</v>
      </c>
      <c r="D39" s="66">
        <v>252</v>
      </c>
      <c r="E39" s="14"/>
    </row>
    <row r="40" ht="28" customHeight="1" spans="1:5">
      <c r="A40" s="8">
        <v>38</v>
      </c>
      <c r="B40" s="11">
        <v>45472</v>
      </c>
      <c r="C40" s="12" t="s">
        <v>13</v>
      </c>
      <c r="D40" s="66">
        <v>1097</v>
      </c>
      <c r="E40" s="14"/>
    </row>
    <row r="41" ht="28" customHeight="1" spans="1:5">
      <c r="A41" s="8">
        <v>39</v>
      </c>
      <c r="B41" s="11">
        <v>45472</v>
      </c>
      <c r="C41" s="12" t="s">
        <v>21</v>
      </c>
      <c r="D41" s="66">
        <v>136</v>
      </c>
      <c r="E41" s="14"/>
    </row>
    <row r="42" ht="28" customHeight="1" spans="1:5">
      <c r="A42" s="8">
        <v>40</v>
      </c>
      <c r="B42" s="11">
        <v>45473</v>
      </c>
      <c r="C42" s="12" t="s">
        <v>9</v>
      </c>
      <c r="D42" s="66">
        <v>84</v>
      </c>
      <c r="E42" s="14"/>
    </row>
    <row r="43" ht="28" customHeight="1" spans="1:5">
      <c r="A43" s="8">
        <v>41</v>
      </c>
      <c r="B43" s="11">
        <v>45473</v>
      </c>
      <c r="C43" s="12" t="s">
        <v>30</v>
      </c>
      <c r="D43" s="66">
        <v>253</v>
      </c>
      <c r="E43" s="14"/>
    </row>
    <row r="44" ht="28" customHeight="1" spans="1:5">
      <c r="A44" s="8">
        <v>42</v>
      </c>
      <c r="B44" s="11">
        <v>45473</v>
      </c>
      <c r="C44" s="12" t="s">
        <v>18</v>
      </c>
      <c r="D44" s="66">
        <v>244</v>
      </c>
      <c r="E44" s="14"/>
    </row>
    <row r="45" ht="28" customHeight="1" spans="1:5">
      <c r="A45" s="8">
        <v>43</v>
      </c>
      <c r="B45" s="11">
        <v>45473</v>
      </c>
      <c r="C45" s="12" t="s">
        <v>24</v>
      </c>
      <c r="D45" s="66">
        <v>175</v>
      </c>
      <c r="E45" s="14"/>
    </row>
    <row r="46" ht="28" customHeight="1" spans="1:5">
      <c r="A46" s="8">
        <v>44</v>
      </c>
      <c r="B46" s="11">
        <v>45473</v>
      </c>
      <c r="C46" s="12" t="s">
        <v>21</v>
      </c>
      <c r="D46" s="66">
        <v>76</v>
      </c>
      <c r="E46" s="14"/>
    </row>
    <row r="47" ht="28" customHeight="1" spans="1:5">
      <c r="A47" s="8" t="s">
        <v>31</v>
      </c>
      <c r="B47" s="8"/>
      <c r="C47" s="9"/>
      <c r="D47" s="10">
        <f>SUM(D3:D46)</f>
        <v>16117</v>
      </c>
      <c r="E47" s="8"/>
    </row>
  </sheetData>
  <autoFilter xmlns:etc="http://www.wps.cn/officeDocument/2017/etCustomData" ref="A2:E51" etc:filterBottomFollowUsedRange="0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56"/>
  <sheetViews>
    <sheetView workbookViewId="0">
      <selection activeCell="I16" sqref="I16"/>
    </sheetView>
  </sheetViews>
  <sheetFormatPr defaultColWidth="9" defaultRowHeight="13.5" outlineLevelCol="4"/>
  <cols>
    <col min="2" max="2" width="9.26666666666667" style="2" customWidth="1"/>
    <col min="3" max="3" width="17.125" style="3" customWidth="1"/>
    <col min="4" max="4" width="10.25" style="4" customWidth="1"/>
    <col min="5" max="5" width="11.5" customWidth="1"/>
  </cols>
  <sheetData>
    <row r="1" ht="24" customHeight="1" spans="1:5">
      <c r="A1" s="5" t="s">
        <v>746</v>
      </c>
      <c r="B1" s="5"/>
      <c r="C1" s="6"/>
      <c r="D1" s="7"/>
      <c r="E1" s="5"/>
    </row>
    <row r="2" ht="28" customHeight="1" spans="1:5">
      <c r="A2" s="8" t="s">
        <v>1</v>
      </c>
      <c r="B2" s="8" t="s">
        <v>2</v>
      </c>
      <c r="C2" s="9" t="s">
        <v>3</v>
      </c>
      <c r="D2" s="10" t="s">
        <v>4</v>
      </c>
      <c r="E2" s="8" t="s">
        <v>42</v>
      </c>
    </row>
    <row r="3" ht="28" customHeight="1" spans="1:5">
      <c r="A3" s="8">
        <v>1</v>
      </c>
      <c r="B3" s="11">
        <v>45474</v>
      </c>
      <c r="C3" s="65" t="s">
        <v>21</v>
      </c>
      <c r="D3" s="66">
        <v>76</v>
      </c>
      <c r="E3" s="14"/>
    </row>
    <row r="4" ht="28" customHeight="1" spans="1:5">
      <c r="A4" s="8">
        <v>2</v>
      </c>
      <c r="B4" s="11">
        <v>45474</v>
      </c>
      <c r="C4" s="65" t="s">
        <v>24</v>
      </c>
      <c r="D4" s="66">
        <v>215</v>
      </c>
      <c r="E4" s="14"/>
    </row>
    <row r="5" ht="28" customHeight="1" spans="1:5">
      <c r="A5" s="8">
        <v>3</v>
      </c>
      <c r="B5" s="11">
        <v>45475</v>
      </c>
      <c r="C5" s="65" t="s">
        <v>19</v>
      </c>
      <c r="D5" s="66">
        <v>85</v>
      </c>
      <c r="E5" s="14"/>
    </row>
    <row r="6" ht="28" customHeight="1" spans="1:5">
      <c r="A6" s="8">
        <v>4</v>
      </c>
      <c r="B6" s="11">
        <v>45475</v>
      </c>
      <c r="C6" s="65" t="s">
        <v>9</v>
      </c>
      <c r="D6" s="66">
        <v>150</v>
      </c>
      <c r="E6" s="14"/>
    </row>
    <row r="7" ht="28" customHeight="1" spans="1:5">
      <c r="A7" s="8">
        <v>5</v>
      </c>
      <c r="B7" s="11">
        <v>45476</v>
      </c>
      <c r="C7" s="65" t="s">
        <v>19</v>
      </c>
      <c r="D7" s="66">
        <v>23</v>
      </c>
      <c r="E7" s="14"/>
    </row>
    <row r="8" ht="28" customHeight="1" spans="1:5">
      <c r="A8" s="8">
        <v>6</v>
      </c>
      <c r="B8" s="11">
        <v>45477</v>
      </c>
      <c r="C8" s="65" t="s">
        <v>28</v>
      </c>
      <c r="D8" s="66">
        <v>162</v>
      </c>
      <c r="E8" s="14"/>
    </row>
    <row r="9" ht="28" customHeight="1" spans="1:5">
      <c r="A9" s="8">
        <v>7</v>
      </c>
      <c r="B9" s="11">
        <v>45477</v>
      </c>
      <c r="C9" s="12" t="s">
        <v>13</v>
      </c>
      <c r="D9" s="66">
        <v>299</v>
      </c>
      <c r="E9" s="14"/>
    </row>
    <row r="10" ht="21" customHeight="1" spans="1:5">
      <c r="A10" s="8">
        <v>8</v>
      </c>
      <c r="B10" s="11">
        <v>45478</v>
      </c>
      <c r="C10" s="12" t="s">
        <v>22</v>
      </c>
      <c r="D10" s="66">
        <v>80</v>
      </c>
      <c r="E10" s="14"/>
    </row>
    <row r="11" spans="1:5">
      <c r="A11" s="8">
        <v>9</v>
      </c>
      <c r="B11" s="11">
        <v>45478</v>
      </c>
      <c r="C11" s="12" t="s">
        <v>22</v>
      </c>
      <c r="D11" s="66">
        <v>612</v>
      </c>
      <c r="E11" s="14"/>
    </row>
    <row r="12" ht="27" spans="1:5">
      <c r="A12" s="8">
        <v>10</v>
      </c>
      <c r="B12" s="11">
        <v>45478</v>
      </c>
      <c r="C12" s="68" t="s">
        <v>574</v>
      </c>
      <c r="D12" s="77">
        <v>181</v>
      </c>
      <c r="E12" s="14"/>
    </row>
    <row r="13" ht="27" spans="1:5">
      <c r="A13" s="8">
        <v>11</v>
      </c>
      <c r="B13" s="11">
        <v>45478</v>
      </c>
      <c r="C13" s="12" t="s">
        <v>372</v>
      </c>
      <c r="D13" s="68">
        <v>100</v>
      </c>
      <c r="E13" s="14"/>
    </row>
    <row r="14" ht="27" spans="1:5">
      <c r="A14" s="8">
        <v>12</v>
      </c>
      <c r="B14" s="11">
        <v>45478</v>
      </c>
      <c r="C14" s="70" t="s">
        <v>372</v>
      </c>
      <c r="D14" s="68">
        <v>100</v>
      </c>
      <c r="E14" s="14"/>
    </row>
    <row r="15" ht="28" customHeight="1" spans="1:5">
      <c r="A15" s="8">
        <v>13</v>
      </c>
      <c r="B15" s="11">
        <v>45481</v>
      </c>
      <c r="C15" s="12" t="s">
        <v>747</v>
      </c>
      <c r="D15" s="68">
        <v>21</v>
      </c>
      <c r="E15" s="14"/>
    </row>
    <row r="16" ht="28" customHeight="1" spans="1:5">
      <c r="A16" s="8">
        <v>14</v>
      </c>
      <c r="B16" s="11">
        <v>45481</v>
      </c>
      <c r="C16" s="12" t="s">
        <v>10</v>
      </c>
      <c r="D16" s="66">
        <v>25</v>
      </c>
      <c r="E16" s="14"/>
    </row>
    <row r="17" ht="28" customHeight="1" spans="1:5">
      <c r="A17" s="8">
        <v>15</v>
      </c>
      <c r="B17" s="11">
        <v>45482</v>
      </c>
      <c r="C17" s="70" t="s">
        <v>10</v>
      </c>
      <c r="D17" s="66">
        <v>115</v>
      </c>
      <c r="E17" s="14"/>
    </row>
    <row r="18" ht="28" customHeight="1" spans="1:5">
      <c r="A18" s="8">
        <v>16</v>
      </c>
      <c r="B18" s="11">
        <v>45482</v>
      </c>
      <c r="C18" s="12" t="s">
        <v>14</v>
      </c>
      <c r="D18" s="66">
        <v>654</v>
      </c>
      <c r="E18" s="14"/>
    </row>
    <row r="19" ht="28" customHeight="1" spans="1:5">
      <c r="A19" s="8">
        <v>17</v>
      </c>
      <c r="B19" s="11">
        <v>45483</v>
      </c>
      <c r="C19" s="12" t="s">
        <v>573</v>
      </c>
      <c r="D19" s="66">
        <v>195</v>
      </c>
      <c r="E19" s="14"/>
    </row>
    <row r="20" ht="28" customHeight="1" spans="1:5">
      <c r="A20" s="8">
        <v>18</v>
      </c>
      <c r="B20" s="11">
        <v>45483</v>
      </c>
      <c r="C20" s="65" t="s">
        <v>12</v>
      </c>
      <c r="D20" s="68">
        <v>210</v>
      </c>
      <c r="E20" s="14"/>
    </row>
    <row r="21" ht="28" customHeight="1" spans="1:5">
      <c r="A21" s="8">
        <v>19</v>
      </c>
      <c r="B21" s="73">
        <v>45483</v>
      </c>
      <c r="C21" s="65" t="s">
        <v>19</v>
      </c>
      <c r="D21" s="68">
        <v>128</v>
      </c>
      <c r="E21" s="14"/>
    </row>
    <row r="22" ht="32" customHeight="1" spans="1:5">
      <c r="A22" s="8">
        <v>20</v>
      </c>
      <c r="B22" s="11">
        <v>45484</v>
      </c>
      <c r="C22" s="12" t="s">
        <v>372</v>
      </c>
      <c r="D22" s="68">
        <v>250</v>
      </c>
      <c r="E22" s="14"/>
    </row>
    <row r="23" ht="28" customHeight="1" spans="1:5">
      <c r="A23" s="8">
        <v>21</v>
      </c>
      <c r="B23" s="11">
        <v>45484</v>
      </c>
      <c r="C23" s="12" t="s">
        <v>14</v>
      </c>
      <c r="D23" s="68">
        <v>844</v>
      </c>
      <c r="E23" s="14"/>
    </row>
    <row r="24" ht="28" customHeight="1" spans="1:5">
      <c r="A24" s="8">
        <v>22</v>
      </c>
      <c r="B24" s="11">
        <v>45484</v>
      </c>
      <c r="C24" s="70" t="s">
        <v>10</v>
      </c>
      <c r="D24" s="68">
        <v>24</v>
      </c>
      <c r="E24" s="14"/>
    </row>
    <row r="25" ht="28" customHeight="1" spans="1:5">
      <c r="A25" s="8">
        <v>23</v>
      </c>
      <c r="B25" s="11">
        <v>45485</v>
      </c>
      <c r="C25" s="70" t="s">
        <v>9</v>
      </c>
      <c r="D25" s="68">
        <v>130</v>
      </c>
      <c r="E25" s="14"/>
    </row>
    <row r="26" ht="28" customHeight="1" spans="1:5">
      <c r="A26" s="8"/>
      <c r="B26" s="11">
        <v>45487</v>
      </c>
      <c r="C26" s="70" t="s">
        <v>10</v>
      </c>
      <c r="D26" s="68">
        <v>125</v>
      </c>
      <c r="E26" s="14"/>
    </row>
    <row r="27" ht="28" customHeight="1" spans="1:5">
      <c r="A27" s="8">
        <v>24</v>
      </c>
      <c r="B27" s="11">
        <v>45489</v>
      </c>
      <c r="C27" s="12" t="s">
        <v>19</v>
      </c>
      <c r="D27" s="68">
        <v>41</v>
      </c>
      <c r="E27" s="14"/>
    </row>
    <row r="28" ht="28" customHeight="1" spans="1:5">
      <c r="A28" s="8"/>
      <c r="B28" s="11">
        <v>45489</v>
      </c>
      <c r="C28" s="12" t="s">
        <v>10</v>
      </c>
      <c r="D28" s="68">
        <v>50</v>
      </c>
      <c r="E28" s="14"/>
    </row>
    <row r="29" ht="28" customHeight="1" spans="1:5">
      <c r="A29" s="8">
        <v>25</v>
      </c>
      <c r="B29" s="11">
        <v>45490</v>
      </c>
      <c r="C29" s="12" t="s">
        <v>13</v>
      </c>
      <c r="D29" s="68">
        <v>505</v>
      </c>
      <c r="E29" s="14"/>
    </row>
    <row r="30" ht="28" customHeight="1" spans="1:5">
      <c r="A30" s="8"/>
      <c r="B30" s="11">
        <v>45490</v>
      </c>
      <c r="C30" s="12" t="s">
        <v>22</v>
      </c>
      <c r="D30" s="68">
        <v>340</v>
      </c>
      <c r="E30" s="14"/>
    </row>
    <row r="31" ht="28" customHeight="1" spans="1:5">
      <c r="A31" s="8">
        <v>26</v>
      </c>
      <c r="B31" s="11">
        <v>45490</v>
      </c>
      <c r="C31" s="65" t="s">
        <v>30</v>
      </c>
      <c r="D31" s="68">
        <v>138</v>
      </c>
      <c r="E31" s="14"/>
    </row>
    <row r="32" ht="28" customHeight="1" spans="1:5">
      <c r="A32" s="8">
        <v>27</v>
      </c>
      <c r="B32" s="11">
        <v>45492</v>
      </c>
      <c r="C32" s="65" t="s">
        <v>18</v>
      </c>
      <c r="D32" s="68">
        <v>236</v>
      </c>
      <c r="E32" s="14"/>
    </row>
    <row r="33" ht="28" customHeight="1" spans="1:5">
      <c r="A33" s="8">
        <v>28</v>
      </c>
      <c r="B33" s="11">
        <v>45492</v>
      </c>
      <c r="C33" s="71" t="s">
        <v>28</v>
      </c>
      <c r="D33" s="68">
        <v>750</v>
      </c>
      <c r="E33" s="14"/>
    </row>
    <row r="34" ht="28" customHeight="1" spans="1:5">
      <c r="A34" s="8">
        <v>29</v>
      </c>
      <c r="B34" s="11">
        <v>45492</v>
      </c>
      <c r="C34" s="65" t="s">
        <v>28</v>
      </c>
      <c r="D34" s="68">
        <v>200</v>
      </c>
      <c r="E34" s="14"/>
    </row>
    <row r="35" ht="28" customHeight="1" spans="1:5">
      <c r="A35" s="8">
        <v>30</v>
      </c>
      <c r="B35" s="11">
        <v>45492</v>
      </c>
      <c r="C35" s="65" t="s">
        <v>28</v>
      </c>
      <c r="D35" s="68">
        <v>40</v>
      </c>
      <c r="E35" s="14"/>
    </row>
    <row r="36" ht="28" customHeight="1" spans="1:5">
      <c r="A36" s="8">
        <v>31</v>
      </c>
      <c r="B36" s="11">
        <v>45492</v>
      </c>
      <c r="C36" s="71" t="s">
        <v>9</v>
      </c>
      <c r="D36" s="66">
        <v>100</v>
      </c>
      <c r="E36" s="14"/>
    </row>
    <row r="37" ht="28" customHeight="1" spans="1:5">
      <c r="A37" s="8">
        <v>32</v>
      </c>
      <c r="B37" s="11">
        <v>45492</v>
      </c>
      <c r="C37" s="71" t="s">
        <v>10</v>
      </c>
      <c r="D37" s="72">
        <v>102</v>
      </c>
      <c r="E37" s="14"/>
    </row>
    <row r="38" ht="28" customHeight="1" spans="1:5">
      <c r="A38" s="8">
        <v>33</v>
      </c>
      <c r="B38" s="11">
        <v>45492</v>
      </c>
      <c r="C38" s="12" t="s">
        <v>748</v>
      </c>
      <c r="D38" s="66">
        <v>80</v>
      </c>
      <c r="E38" s="14"/>
    </row>
    <row r="39" ht="28" customHeight="1" spans="1:5">
      <c r="A39" s="8">
        <v>34</v>
      </c>
      <c r="B39" s="11">
        <v>45494</v>
      </c>
      <c r="C39" s="12" t="s">
        <v>13</v>
      </c>
      <c r="D39" s="66">
        <v>945</v>
      </c>
      <c r="E39" s="14"/>
    </row>
    <row r="40" ht="28" customHeight="1" spans="1:5">
      <c r="A40" s="8">
        <v>35</v>
      </c>
      <c r="B40" s="11">
        <v>45494</v>
      </c>
      <c r="C40" s="12" t="s">
        <v>29</v>
      </c>
      <c r="D40" s="66">
        <v>100</v>
      </c>
      <c r="E40" s="14"/>
    </row>
    <row r="41" ht="28" customHeight="1" spans="1:5">
      <c r="A41" s="8">
        <v>36</v>
      </c>
      <c r="B41" s="11">
        <v>45495</v>
      </c>
      <c r="C41" s="12" t="s">
        <v>372</v>
      </c>
      <c r="D41" s="66">
        <v>185</v>
      </c>
      <c r="E41" s="14"/>
    </row>
    <row r="42" ht="28" customHeight="1" spans="1:5">
      <c r="A42" s="8">
        <v>37</v>
      </c>
      <c r="B42" s="11">
        <v>45496</v>
      </c>
      <c r="C42" s="12" t="s">
        <v>371</v>
      </c>
      <c r="D42" s="66">
        <v>600</v>
      </c>
      <c r="E42" s="14"/>
    </row>
    <row r="43" ht="28" customHeight="1" spans="1:5">
      <c r="A43" s="8">
        <v>38</v>
      </c>
      <c r="B43" s="11">
        <v>45496</v>
      </c>
      <c r="C43" s="12" t="s">
        <v>14</v>
      </c>
      <c r="D43" s="66">
        <v>100</v>
      </c>
      <c r="E43" s="14"/>
    </row>
    <row r="44" ht="28" customHeight="1" spans="1:5">
      <c r="A44" s="8">
        <v>39</v>
      </c>
      <c r="B44" s="11">
        <v>45497</v>
      </c>
      <c r="C44" s="12" t="s">
        <v>9</v>
      </c>
      <c r="D44" s="7">
        <v>140</v>
      </c>
      <c r="E44" s="14"/>
    </row>
    <row r="45" ht="28" customHeight="1" spans="1:5">
      <c r="A45" s="8">
        <v>40</v>
      </c>
      <c r="B45" s="11">
        <v>45497</v>
      </c>
      <c r="C45" s="12" t="s">
        <v>19</v>
      </c>
      <c r="D45" s="66">
        <v>124</v>
      </c>
      <c r="E45" s="14"/>
    </row>
    <row r="46" ht="28" customHeight="1" spans="1:5">
      <c r="A46" s="8">
        <v>41</v>
      </c>
      <c r="B46" s="11">
        <v>45498</v>
      </c>
      <c r="C46" s="12" t="s">
        <v>13</v>
      </c>
      <c r="D46" s="66">
        <v>585</v>
      </c>
      <c r="E46" s="14"/>
    </row>
    <row r="47" ht="28" customHeight="1" spans="1:5">
      <c r="A47" s="8">
        <v>42</v>
      </c>
      <c r="B47" s="11">
        <v>45498</v>
      </c>
      <c r="C47" s="12" t="s">
        <v>20</v>
      </c>
      <c r="D47" s="66">
        <v>200</v>
      </c>
      <c r="E47" s="14"/>
    </row>
    <row r="48" ht="28" customHeight="1" spans="1:5">
      <c r="A48" s="8">
        <v>43</v>
      </c>
      <c r="B48" s="11">
        <v>45498</v>
      </c>
      <c r="C48" s="12" t="s">
        <v>10</v>
      </c>
      <c r="D48" s="66">
        <v>101</v>
      </c>
      <c r="E48" s="14"/>
    </row>
    <row r="49" ht="28" customHeight="1" spans="1:5">
      <c r="A49" s="8">
        <v>44</v>
      </c>
      <c r="B49" s="11">
        <v>45499</v>
      </c>
      <c r="C49" s="12" t="s">
        <v>22</v>
      </c>
      <c r="D49" s="66">
        <v>357</v>
      </c>
      <c r="E49" s="14"/>
    </row>
    <row r="50" ht="28" customHeight="1" spans="1:5">
      <c r="A50" s="8">
        <v>45</v>
      </c>
      <c r="B50" s="11">
        <v>45500</v>
      </c>
      <c r="C50" s="12" t="s">
        <v>10</v>
      </c>
      <c r="D50" s="66">
        <v>53</v>
      </c>
      <c r="E50" s="14"/>
    </row>
    <row r="51" ht="28" customHeight="1" spans="1:5">
      <c r="A51" s="8">
        <v>46</v>
      </c>
      <c r="B51" s="11">
        <v>45501</v>
      </c>
      <c r="C51" s="12" t="s">
        <v>9</v>
      </c>
      <c r="D51" s="7">
        <v>100</v>
      </c>
      <c r="E51" s="14"/>
    </row>
    <row r="52" ht="28" customHeight="1" spans="1:5">
      <c r="A52" s="8">
        <v>47</v>
      </c>
      <c r="B52" s="11">
        <v>45502</v>
      </c>
      <c r="C52" s="12" t="s">
        <v>28</v>
      </c>
      <c r="D52" s="66">
        <v>310</v>
      </c>
      <c r="E52" s="14"/>
    </row>
    <row r="53" ht="28" customHeight="1" spans="1:5">
      <c r="A53" s="8">
        <v>48</v>
      </c>
      <c r="B53" s="11">
        <v>45503</v>
      </c>
      <c r="C53" s="12" t="s">
        <v>20</v>
      </c>
      <c r="D53" s="66">
        <v>390</v>
      </c>
      <c r="E53" s="14"/>
    </row>
    <row r="54" ht="28" customHeight="1" spans="1:5">
      <c r="A54" s="8">
        <v>49</v>
      </c>
      <c r="B54" s="11">
        <v>45504</v>
      </c>
      <c r="C54" s="12" t="s">
        <v>369</v>
      </c>
      <c r="D54" s="66">
        <v>100</v>
      </c>
      <c r="E54" s="14"/>
    </row>
    <row r="55" ht="28" customHeight="1" spans="1:5">
      <c r="A55" s="8">
        <v>50</v>
      </c>
      <c r="B55" s="11">
        <v>45504</v>
      </c>
      <c r="C55" s="12" t="s">
        <v>20</v>
      </c>
      <c r="D55" s="66">
        <v>150</v>
      </c>
      <c r="E55" s="14"/>
    </row>
    <row r="56" ht="28" customHeight="1" spans="1:5">
      <c r="A56" s="8" t="s">
        <v>31</v>
      </c>
      <c r="B56" s="8"/>
      <c r="C56" s="9"/>
      <c r="D56" s="10">
        <f>SUM(D3:D55)</f>
        <v>11926</v>
      </c>
      <c r="E56" s="8"/>
    </row>
  </sheetData>
  <autoFilter xmlns:etc="http://www.wps.cn/officeDocument/2017/etCustomData" ref="A2:E60" etc:filterBottomFollowUsedRange="0">
    <extLst/>
  </autoFilter>
  <mergeCells count="1">
    <mergeCell ref="A1:E1"/>
  </mergeCells>
  <pageMargins left="0.75" right="0.75" top="1" bottom="1" header="0.5" footer="0.5"/>
  <pageSetup paperSize="9" orientation="portrait"/>
  <headerFooter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26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Q2" sqref="N$1:Q$1048576"/>
    </sheetView>
  </sheetViews>
  <sheetFormatPr defaultColWidth="7" defaultRowHeight="11.25"/>
  <cols>
    <col min="1" max="1" width="5.66666666666667" style="44" customWidth="1"/>
    <col min="2" max="2" width="12.9166666666667" style="44" customWidth="1"/>
    <col min="3" max="3" width="10.75" style="44" customWidth="1"/>
    <col min="4" max="4" width="24.8333333333333" style="44" customWidth="1"/>
    <col min="5" max="5" width="10.75" style="44" customWidth="1"/>
    <col min="6" max="6" width="34.8333333333333" style="45" customWidth="1"/>
    <col min="7" max="7" width="4.33333333333333" style="44" customWidth="1"/>
    <col min="8" max="8" width="14.875" style="44" customWidth="1"/>
    <col min="9" max="9" width="13" style="44" customWidth="1"/>
    <col min="10" max="10" width="13.75" style="44" customWidth="1"/>
    <col min="11" max="11" width="13.5" style="44" customWidth="1"/>
    <col min="12" max="12" width="7.5" style="44" customWidth="1"/>
    <col min="13" max="13" width="12.5" style="44" customWidth="1"/>
    <col min="14" max="16384" width="7" style="44"/>
  </cols>
  <sheetData>
    <row r="1" ht="18.75" spans="1:13">
      <c r="A1" s="46" t="s">
        <v>749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ht="14.25" spans="1:13">
      <c r="A2" s="50" t="s">
        <v>1</v>
      </c>
      <c r="B2" s="48" t="s">
        <v>33</v>
      </c>
      <c r="C2" s="48" t="s">
        <v>312</v>
      </c>
      <c r="D2" s="48" t="s">
        <v>313</v>
      </c>
      <c r="E2" s="48" t="s">
        <v>34</v>
      </c>
      <c r="F2" s="48" t="s">
        <v>35</v>
      </c>
      <c r="G2" s="48" t="s">
        <v>525</v>
      </c>
      <c r="H2" s="48" t="s">
        <v>315</v>
      </c>
      <c r="I2" s="58" t="s">
        <v>314</v>
      </c>
      <c r="J2" s="58" t="s">
        <v>316</v>
      </c>
      <c r="K2" s="26" t="s">
        <v>40</v>
      </c>
      <c r="L2" s="76" t="s">
        <v>41</v>
      </c>
      <c r="M2" s="64" t="s">
        <v>42</v>
      </c>
    </row>
    <row r="3" ht="14.25" spans="1:13">
      <c r="A3" s="29">
        <v>1</v>
      </c>
      <c r="B3" s="27" t="s">
        <v>750</v>
      </c>
      <c r="C3" s="27" t="s">
        <v>751</v>
      </c>
      <c r="D3" s="27" t="s">
        <v>318</v>
      </c>
      <c r="E3" s="27" t="s">
        <v>340</v>
      </c>
      <c r="F3" s="27" t="s">
        <v>341</v>
      </c>
      <c r="G3" s="27" t="s">
        <v>321</v>
      </c>
      <c r="H3" s="28">
        <v>4000</v>
      </c>
      <c r="I3" s="54">
        <v>50</v>
      </c>
      <c r="J3" s="62">
        <f t="shared" ref="J3:J16" si="0">H3/I3</f>
        <v>80</v>
      </c>
      <c r="K3" s="29" t="s">
        <v>49</v>
      </c>
      <c r="L3" s="63"/>
      <c r="M3" s="64">
        <f t="shared" ref="M3:M20" si="1">J3*L3</f>
        <v>0</v>
      </c>
    </row>
    <row r="4" ht="14.25" spans="1:13">
      <c r="A4" s="29">
        <v>2</v>
      </c>
      <c r="B4" s="27" t="s">
        <v>752</v>
      </c>
      <c r="C4" s="27" t="s">
        <v>751</v>
      </c>
      <c r="D4" s="27" t="s">
        <v>318</v>
      </c>
      <c r="E4" s="27" t="s">
        <v>319</v>
      </c>
      <c r="F4" s="27" t="s">
        <v>320</v>
      </c>
      <c r="G4" s="27" t="s">
        <v>321</v>
      </c>
      <c r="H4" s="28">
        <v>11800</v>
      </c>
      <c r="I4" s="54">
        <v>50</v>
      </c>
      <c r="J4" s="62">
        <f t="shared" si="0"/>
        <v>236</v>
      </c>
      <c r="K4" s="29" t="s">
        <v>49</v>
      </c>
      <c r="L4" s="63"/>
      <c r="M4" s="64">
        <f t="shared" si="1"/>
        <v>0</v>
      </c>
    </row>
    <row r="5" ht="14.25" spans="1:13">
      <c r="A5" s="29">
        <v>3</v>
      </c>
      <c r="B5" s="27" t="s">
        <v>753</v>
      </c>
      <c r="C5" s="27" t="s">
        <v>754</v>
      </c>
      <c r="D5" s="27" t="s">
        <v>318</v>
      </c>
      <c r="E5" s="27" t="s">
        <v>319</v>
      </c>
      <c r="F5" s="27" t="s">
        <v>320</v>
      </c>
      <c r="G5" s="27" t="s">
        <v>321</v>
      </c>
      <c r="H5" s="28">
        <v>18200</v>
      </c>
      <c r="I5" s="54">
        <v>50</v>
      </c>
      <c r="J5" s="62">
        <f t="shared" si="0"/>
        <v>364</v>
      </c>
      <c r="K5" s="29" t="s">
        <v>49</v>
      </c>
      <c r="L5" s="63"/>
      <c r="M5" s="64">
        <f t="shared" si="1"/>
        <v>0</v>
      </c>
    </row>
    <row r="6" ht="14.25" spans="1:13">
      <c r="A6" s="29">
        <v>4</v>
      </c>
      <c r="B6" s="27" t="s">
        <v>755</v>
      </c>
      <c r="C6" s="27" t="s">
        <v>754</v>
      </c>
      <c r="D6" s="27" t="s">
        <v>318</v>
      </c>
      <c r="E6" s="27" t="s">
        <v>324</v>
      </c>
      <c r="F6" s="27" t="s">
        <v>325</v>
      </c>
      <c r="G6" s="27" t="s">
        <v>321</v>
      </c>
      <c r="H6" s="28">
        <v>34050</v>
      </c>
      <c r="I6" s="54">
        <v>50</v>
      </c>
      <c r="J6" s="62">
        <f t="shared" si="0"/>
        <v>681</v>
      </c>
      <c r="K6" s="29" t="s">
        <v>49</v>
      </c>
      <c r="L6" s="63"/>
      <c r="M6" s="64">
        <f t="shared" si="1"/>
        <v>0</v>
      </c>
    </row>
    <row r="7" ht="14.25" spans="1:13">
      <c r="A7" s="29">
        <v>5</v>
      </c>
      <c r="B7" s="29" t="s">
        <v>756</v>
      </c>
      <c r="C7" s="31">
        <v>45493</v>
      </c>
      <c r="D7" s="29" t="s">
        <v>331</v>
      </c>
      <c r="E7" s="29" t="s">
        <v>336</v>
      </c>
      <c r="F7" s="29" t="s">
        <v>333</v>
      </c>
      <c r="G7" s="29" t="s">
        <v>334</v>
      </c>
      <c r="H7" s="30">
        <v>50000</v>
      </c>
      <c r="I7" s="54">
        <v>1000</v>
      </c>
      <c r="J7" s="62">
        <f t="shared" si="0"/>
        <v>50</v>
      </c>
      <c r="K7" s="29" t="s">
        <v>49</v>
      </c>
      <c r="L7" s="63"/>
      <c r="M7" s="64">
        <f t="shared" si="1"/>
        <v>0</v>
      </c>
    </row>
    <row r="8" ht="14.25" spans="1:13">
      <c r="A8" s="29">
        <v>6</v>
      </c>
      <c r="B8" s="29" t="s">
        <v>757</v>
      </c>
      <c r="C8" s="31">
        <v>45491</v>
      </c>
      <c r="D8" s="29" t="s">
        <v>318</v>
      </c>
      <c r="E8" s="29" t="s">
        <v>324</v>
      </c>
      <c r="F8" s="29" t="s">
        <v>325</v>
      </c>
      <c r="G8" s="29" t="s">
        <v>321</v>
      </c>
      <c r="H8" s="30">
        <v>5950</v>
      </c>
      <c r="I8" s="54">
        <v>50</v>
      </c>
      <c r="J8" s="62">
        <f t="shared" si="0"/>
        <v>119</v>
      </c>
      <c r="K8" s="29" t="s">
        <v>49</v>
      </c>
      <c r="L8" s="63"/>
      <c r="M8" s="64">
        <f t="shared" si="1"/>
        <v>0</v>
      </c>
    </row>
    <row r="9" ht="14.25" spans="1:13">
      <c r="A9" s="29">
        <v>7</v>
      </c>
      <c r="B9" s="29" t="s">
        <v>758</v>
      </c>
      <c r="C9" s="31">
        <v>45491</v>
      </c>
      <c r="D9" s="29" t="s">
        <v>318</v>
      </c>
      <c r="E9" s="29" t="s">
        <v>324</v>
      </c>
      <c r="F9" s="29" t="s">
        <v>325</v>
      </c>
      <c r="G9" s="29" t="s">
        <v>321</v>
      </c>
      <c r="H9" s="30">
        <v>27650</v>
      </c>
      <c r="I9" s="54">
        <v>50</v>
      </c>
      <c r="J9" s="62">
        <f t="shared" si="0"/>
        <v>553</v>
      </c>
      <c r="K9" s="29" t="s">
        <v>49</v>
      </c>
      <c r="L9" s="63"/>
      <c r="M9" s="64">
        <f t="shared" si="1"/>
        <v>0</v>
      </c>
    </row>
    <row r="10" ht="14.25" spans="1:13">
      <c r="A10" s="29">
        <v>8</v>
      </c>
      <c r="B10" s="29" t="s">
        <v>759</v>
      </c>
      <c r="C10" s="31">
        <v>45490</v>
      </c>
      <c r="D10" s="29" t="s">
        <v>318</v>
      </c>
      <c r="E10" s="29" t="s">
        <v>324</v>
      </c>
      <c r="F10" s="29" t="s">
        <v>325</v>
      </c>
      <c r="G10" s="29" t="s">
        <v>321</v>
      </c>
      <c r="H10" s="30">
        <v>35000</v>
      </c>
      <c r="I10" s="54">
        <v>50</v>
      </c>
      <c r="J10" s="62">
        <f t="shared" si="0"/>
        <v>700</v>
      </c>
      <c r="K10" s="29" t="s">
        <v>49</v>
      </c>
      <c r="L10" s="63"/>
      <c r="M10" s="64">
        <f t="shared" si="1"/>
        <v>0</v>
      </c>
    </row>
    <row r="11" ht="14.25" spans="1:13">
      <c r="A11" s="29">
        <v>9</v>
      </c>
      <c r="B11" s="29" t="s">
        <v>760</v>
      </c>
      <c r="C11" s="31">
        <v>45488</v>
      </c>
      <c r="D11" s="29" t="s">
        <v>318</v>
      </c>
      <c r="E11" s="29" t="s">
        <v>324</v>
      </c>
      <c r="F11" s="29" t="s">
        <v>325</v>
      </c>
      <c r="G11" s="29" t="s">
        <v>321</v>
      </c>
      <c r="H11" s="30">
        <v>19250</v>
      </c>
      <c r="I11" s="54">
        <v>50</v>
      </c>
      <c r="J11" s="62">
        <f t="shared" si="0"/>
        <v>385</v>
      </c>
      <c r="K11" s="29" t="s">
        <v>49</v>
      </c>
      <c r="L11" s="63"/>
      <c r="M11" s="64">
        <f t="shared" si="1"/>
        <v>0</v>
      </c>
    </row>
    <row r="12" ht="14.25" spans="1:13">
      <c r="A12" s="29">
        <v>10</v>
      </c>
      <c r="B12" s="29" t="s">
        <v>761</v>
      </c>
      <c r="C12" s="31">
        <v>45485</v>
      </c>
      <c r="D12" s="29" t="s">
        <v>318</v>
      </c>
      <c r="E12" s="29" t="s">
        <v>324</v>
      </c>
      <c r="F12" s="29" t="s">
        <v>325</v>
      </c>
      <c r="G12" s="29" t="s">
        <v>321</v>
      </c>
      <c r="H12" s="30">
        <v>25300</v>
      </c>
      <c r="I12" s="54">
        <v>50</v>
      </c>
      <c r="J12" s="62">
        <f t="shared" si="0"/>
        <v>506</v>
      </c>
      <c r="K12" s="29" t="s">
        <v>49</v>
      </c>
      <c r="L12" s="63"/>
      <c r="M12" s="64">
        <f t="shared" si="1"/>
        <v>0</v>
      </c>
    </row>
    <row r="13" ht="14.25" spans="1:13">
      <c r="A13" s="29">
        <v>11</v>
      </c>
      <c r="B13" s="29" t="s">
        <v>762</v>
      </c>
      <c r="C13" s="31">
        <v>45483</v>
      </c>
      <c r="D13" s="29" t="s">
        <v>347</v>
      </c>
      <c r="E13" s="29" t="s">
        <v>348</v>
      </c>
      <c r="F13" s="29" t="s">
        <v>349</v>
      </c>
      <c r="G13" s="29" t="s">
        <v>350</v>
      </c>
      <c r="H13" s="30">
        <v>40</v>
      </c>
      <c r="I13" s="54">
        <v>2</v>
      </c>
      <c r="J13" s="62">
        <f t="shared" si="0"/>
        <v>20</v>
      </c>
      <c r="K13" s="29" t="s">
        <v>49</v>
      </c>
      <c r="L13" s="63"/>
      <c r="M13" s="64">
        <f t="shared" si="1"/>
        <v>0</v>
      </c>
    </row>
    <row r="14" ht="14.25" spans="1:13">
      <c r="A14" s="29">
        <v>12</v>
      </c>
      <c r="B14" s="29" t="s">
        <v>763</v>
      </c>
      <c r="C14" s="31">
        <v>45481</v>
      </c>
      <c r="D14" s="29" t="s">
        <v>318</v>
      </c>
      <c r="E14" s="29" t="s">
        <v>340</v>
      </c>
      <c r="F14" s="29" t="s">
        <v>341</v>
      </c>
      <c r="G14" s="29" t="s">
        <v>321</v>
      </c>
      <c r="H14" s="30">
        <v>5000</v>
      </c>
      <c r="I14" s="54">
        <v>50</v>
      </c>
      <c r="J14" s="62">
        <f t="shared" si="0"/>
        <v>100</v>
      </c>
      <c r="K14" s="29" t="s">
        <v>49</v>
      </c>
      <c r="L14" s="63"/>
      <c r="M14" s="64">
        <f t="shared" si="1"/>
        <v>0</v>
      </c>
    </row>
    <row r="15" ht="14.25" spans="1:13">
      <c r="A15" s="29">
        <v>13</v>
      </c>
      <c r="B15" s="29" t="s">
        <v>764</v>
      </c>
      <c r="C15" s="31">
        <v>45481</v>
      </c>
      <c r="D15" s="29" t="s">
        <v>318</v>
      </c>
      <c r="E15" s="29" t="s">
        <v>319</v>
      </c>
      <c r="F15" s="29" t="s">
        <v>320</v>
      </c>
      <c r="G15" s="29" t="s">
        <v>321</v>
      </c>
      <c r="H15" s="30">
        <v>10300</v>
      </c>
      <c r="I15" s="54">
        <v>50</v>
      </c>
      <c r="J15" s="62">
        <f t="shared" si="0"/>
        <v>206</v>
      </c>
      <c r="K15" s="29" t="s">
        <v>49</v>
      </c>
      <c r="L15" s="63"/>
      <c r="M15" s="64">
        <f t="shared" si="1"/>
        <v>0</v>
      </c>
    </row>
    <row r="16" ht="14.25" spans="1:13">
      <c r="A16" s="29">
        <v>14</v>
      </c>
      <c r="B16" s="29" t="s">
        <v>765</v>
      </c>
      <c r="C16" s="29" t="s">
        <v>766</v>
      </c>
      <c r="D16" s="29" t="s">
        <v>318</v>
      </c>
      <c r="E16" s="29" t="s">
        <v>324</v>
      </c>
      <c r="F16" s="29" t="s">
        <v>325</v>
      </c>
      <c r="G16" s="29" t="s">
        <v>321</v>
      </c>
      <c r="H16" s="52">
        <v>35450</v>
      </c>
      <c r="I16" s="54">
        <v>50</v>
      </c>
      <c r="J16" s="62">
        <f t="shared" si="0"/>
        <v>709</v>
      </c>
      <c r="K16" s="29" t="s">
        <v>49</v>
      </c>
      <c r="L16" s="63"/>
      <c r="M16" s="64">
        <f t="shared" si="1"/>
        <v>0</v>
      </c>
    </row>
    <row r="17" ht="14.25" spans="1:13">
      <c r="A17" s="29">
        <v>15</v>
      </c>
      <c r="B17" s="29" t="s">
        <v>767</v>
      </c>
      <c r="C17" s="29" t="s">
        <v>768</v>
      </c>
      <c r="D17" s="29" t="s">
        <v>318</v>
      </c>
      <c r="E17" s="29" t="s">
        <v>319</v>
      </c>
      <c r="F17" s="29" t="s">
        <v>320</v>
      </c>
      <c r="G17" s="29" t="s">
        <v>321</v>
      </c>
      <c r="H17" s="52">
        <v>19850</v>
      </c>
      <c r="I17" s="54">
        <v>50</v>
      </c>
      <c r="J17" s="62">
        <f t="shared" ref="J15:J20" si="2">H17/I17</f>
        <v>397</v>
      </c>
      <c r="K17" s="29" t="s">
        <v>49</v>
      </c>
      <c r="L17" s="63"/>
      <c r="M17" s="64">
        <f t="shared" si="1"/>
        <v>0</v>
      </c>
    </row>
    <row r="18" ht="14.25" spans="1:13">
      <c r="A18" s="29">
        <v>16</v>
      </c>
      <c r="B18" s="29" t="s">
        <v>769</v>
      </c>
      <c r="C18" s="29" t="s">
        <v>770</v>
      </c>
      <c r="D18" s="29" t="s">
        <v>331</v>
      </c>
      <c r="E18" s="29" t="s">
        <v>332</v>
      </c>
      <c r="F18" s="29" t="s">
        <v>333</v>
      </c>
      <c r="G18" s="29" t="s">
        <v>334</v>
      </c>
      <c r="H18" s="52">
        <v>60000</v>
      </c>
      <c r="I18" s="54">
        <v>2000</v>
      </c>
      <c r="J18" s="62">
        <f t="shared" si="2"/>
        <v>30</v>
      </c>
      <c r="K18" s="29" t="s">
        <v>49</v>
      </c>
      <c r="L18" s="63"/>
      <c r="M18" s="64">
        <f t="shared" si="1"/>
        <v>0</v>
      </c>
    </row>
    <row r="19" ht="14.25" spans="1:13">
      <c r="A19" s="29">
        <v>17</v>
      </c>
      <c r="B19" s="29" t="s">
        <v>771</v>
      </c>
      <c r="C19" s="29" t="s">
        <v>770</v>
      </c>
      <c r="D19" s="29" t="s">
        <v>318</v>
      </c>
      <c r="E19" s="29" t="s">
        <v>319</v>
      </c>
      <c r="F19" s="29" t="s">
        <v>320</v>
      </c>
      <c r="G19" s="29" t="s">
        <v>321</v>
      </c>
      <c r="H19" s="30">
        <v>19850</v>
      </c>
      <c r="I19" s="54">
        <v>50</v>
      </c>
      <c r="J19" s="62">
        <f t="shared" si="2"/>
        <v>397</v>
      </c>
      <c r="K19" s="29" t="s">
        <v>49</v>
      </c>
      <c r="L19" s="63"/>
      <c r="M19" s="64">
        <f t="shared" si="1"/>
        <v>0</v>
      </c>
    </row>
    <row r="20" ht="14.25" spans="1:13">
      <c r="A20" s="29">
        <v>18</v>
      </c>
      <c r="B20" s="29" t="s">
        <v>772</v>
      </c>
      <c r="C20" s="29" t="s">
        <v>773</v>
      </c>
      <c r="D20" s="29" t="s">
        <v>318</v>
      </c>
      <c r="E20" s="29" t="s">
        <v>324</v>
      </c>
      <c r="F20" s="29" t="s">
        <v>325</v>
      </c>
      <c r="G20" s="29" t="s">
        <v>321</v>
      </c>
      <c r="H20" s="30">
        <v>37350</v>
      </c>
      <c r="I20" s="54">
        <v>50</v>
      </c>
      <c r="J20" s="62">
        <f t="shared" si="2"/>
        <v>747</v>
      </c>
      <c r="K20" s="29" t="s">
        <v>49</v>
      </c>
      <c r="L20" s="63"/>
      <c r="M20" s="64">
        <f t="shared" si="1"/>
        <v>0</v>
      </c>
    </row>
    <row r="21" ht="13.5" spans="1:13">
      <c r="A21" s="53" t="s">
        <v>31</v>
      </c>
      <c r="B21" s="53"/>
      <c r="C21" s="53"/>
      <c r="D21" s="53"/>
      <c r="E21" s="53"/>
      <c r="F21" s="53"/>
      <c r="G21" s="53"/>
      <c r="H21" s="54">
        <f>SUM(H3:H20)</f>
        <v>419040</v>
      </c>
      <c r="I21" s="54">
        <f>SUM(I3:I20)</f>
        <v>3752</v>
      </c>
      <c r="J21" s="54">
        <f>SUM(J3:J20)</f>
        <v>6280</v>
      </c>
      <c r="K21" s="54"/>
      <c r="L21" s="54"/>
      <c r="M21" s="54">
        <f>SUM(M3:M20)</f>
        <v>0</v>
      </c>
    </row>
    <row r="22" ht="13.5" spans="2:13">
      <c r="B22" s="20"/>
      <c r="C22" s="20"/>
      <c r="D22" s="20"/>
      <c r="E22" s="20"/>
      <c r="F22" s="18"/>
      <c r="G22" s="20"/>
      <c r="H22" s="55"/>
      <c r="I22" s="55"/>
      <c r="J22" s="55"/>
      <c r="K22" s="55"/>
      <c r="L22" s="20"/>
      <c r="M22" s="20"/>
    </row>
    <row r="23" ht="13.5" spans="2:12">
      <c r="B23" s="56" t="s">
        <v>308</v>
      </c>
      <c r="C23" s="56"/>
      <c r="D23" s="20"/>
      <c r="E23" s="56" t="s">
        <v>309</v>
      </c>
      <c r="F23" s="57"/>
      <c r="G23" s="56" t="s">
        <v>310</v>
      </c>
      <c r="H23" s="56"/>
      <c r="I23" s="56"/>
      <c r="J23" s="56"/>
      <c r="K23" s="56"/>
      <c r="L23" s="20"/>
    </row>
    <row r="24" ht="13.5" spans="2:13">
      <c r="B24" s="20"/>
      <c r="C24" s="20"/>
      <c r="D24" s="20"/>
      <c r="E24" s="20"/>
      <c r="F24" s="18"/>
      <c r="G24" s="20"/>
      <c r="H24" s="20"/>
      <c r="I24" s="20"/>
      <c r="J24" s="20"/>
      <c r="K24" s="20"/>
      <c r="L24" s="20"/>
      <c r="M24" s="20"/>
    </row>
    <row r="25" ht="13.5" spans="2:13">
      <c r="B25" s="20"/>
      <c r="C25" s="20"/>
      <c r="D25" s="20"/>
      <c r="E25" s="20"/>
      <c r="F25" s="18"/>
      <c r="G25" s="20"/>
      <c r="H25" s="20"/>
      <c r="I25" s="20"/>
      <c r="J25" s="20"/>
      <c r="K25" s="20"/>
      <c r="L25" s="20"/>
      <c r="M25" s="20"/>
    </row>
    <row r="26" ht="13.5" spans="2:13">
      <c r="B26" s="20"/>
      <c r="C26" s="20"/>
      <c r="D26" s="20"/>
      <c r="E26" s="20"/>
      <c r="F26" s="18"/>
      <c r="G26" s="20"/>
      <c r="H26" s="20"/>
      <c r="I26" s="20"/>
      <c r="J26" s="20"/>
      <c r="K26" s="20"/>
      <c r="L26" s="20"/>
      <c r="M26" s="20"/>
    </row>
  </sheetData>
  <autoFilter xmlns:etc="http://www.wps.cn/officeDocument/2017/etCustomData" ref="A1:M21" etc:filterBottomFollowUsedRange="0">
    <extLst/>
  </autoFilter>
  <mergeCells count="4">
    <mergeCell ref="A1:M1"/>
    <mergeCell ref="B23:C23"/>
    <mergeCell ref="E23:F23"/>
    <mergeCell ref="G23:J23"/>
  </mergeCells>
  <pageMargins left="0.196527777777778" right="0.314583333333333" top="1" bottom="1" header="0.5" footer="0.5"/>
  <pageSetup paperSize="9" scale="58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6"/>
  <sheetViews>
    <sheetView tabSelected="1" workbookViewId="0">
      <pane xSplit="2" ySplit="2" topLeftCell="C33" activePane="bottomRight" state="frozen"/>
      <selection/>
      <selection pane="topRight"/>
      <selection pane="bottomLeft"/>
      <selection pane="bottomRight" activeCell="P18" sqref="P18"/>
    </sheetView>
  </sheetViews>
  <sheetFormatPr defaultColWidth="7.5" defaultRowHeight="13.5"/>
  <cols>
    <col min="1" max="1" width="11.5" style="21" customWidth="1"/>
    <col min="2" max="2" width="13.75" style="18" customWidth="1"/>
    <col min="3" max="3" width="10.75" style="18" customWidth="1"/>
    <col min="4" max="4" width="8.58333333333333" style="18" customWidth="1"/>
    <col min="5" max="5" width="40.5833333333333" style="18" customWidth="1"/>
    <col min="6" max="6" width="4.58333333333333" style="18" customWidth="1"/>
    <col min="7" max="7" width="11.8333333333333" style="18" customWidth="1"/>
    <col min="8" max="8" width="19.875" style="18" customWidth="1"/>
    <col min="9" max="9" width="21.875" style="18" customWidth="1"/>
    <col min="10" max="10" width="13.25" style="18" customWidth="1"/>
    <col min="11" max="11" width="6.33333333333333" style="22" customWidth="1"/>
    <col min="12" max="12" width="9.58333333333333" style="22" customWidth="1"/>
    <col min="13" max="16333" width="7.5" style="20" customWidth="1"/>
    <col min="16334" max="16384" width="7.5" style="20"/>
  </cols>
  <sheetData>
    <row r="1" s="18" customFormat="1" ht="18.75" spans="1:12">
      <c r="A1" s="23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32"/>
      <c r="L1" s="32"/>
    </row>
    <row r="2" s="19" customFormat="1" ht="27" spans="1:12">
      <c r="A2" s="25" t="s">
        <v>1</v>
      </c>
      <c r="B2" s="26" t="s">
        <v>33</v>
      </c>
      <c r="C2" s="26" t="s">
        <v>2</v>
      </c>
      <c r="D2" s="26" t="s">
        <v>34</v>
      </c>
      <c r="E2" s="26" t="s">
        <v>35</v>
      </c>
      <c r="F2" s="26" t="s">
        <v>36</v>
      </c>
      <c r="G2" s="26" t="s">
        <v>37</v>
      </c>
      <c r="H2" s="26" t="s">
        <v>38</v>
      </c>
      <c r="I2" s="26" t="s">
        <v>39</v>
      </c>
      <c r="J2" s="26" t="s">
        <v>40</v>
      </c>
      <c r="K2" s="33" t="s">
        <v>41</v>
      </c>
      <c r="L2" s="33" t="s">
        <v>42</v>
      </c>
    </row>
    <row r="3" s="18" customFormat="1" ht="14.25" customHeight="1" spans="1:12">
      <c r="A3" s="25">
        <v>1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>
        <v>390</v>
      </c>
      <c r="H3" s="28">
        <v>390</v>
      </c>
      <c r="I3" s="27" t="s">
        <v>48</v>
      </c>
      <c r="J3" s="29" t="s">
        <v>49</v>
      </c>
      <c r="K3" s="34"/>
      <c r="L3" s="35">
        <f t="shared" ref="L3:L66" si="0">K3*H3</f>
        <v>0</v>
      </c>
    </row>
    <row r="4" s="18" customFormat="1" ht="14.25" customHeight="1" spans="1:12">
      <c r="A4" s="25">
        <v>2</v>
      </c>
      <c r="B4" s="27" t="s">
        <v>50</v>
      </c>
      <c r="C4" s="27" t="s">
        <v>44</v>
      </c>
      <c r="D4" s="27" t="s">
        <v>51</v>
      </c>
      <c r="E4" s="27" t="s">
        <v>52</v>
      </c>
      <c r="F4" s="27" t="s">
        <v>47</v>
      </c>
      <c r="G4" s="27">
        <v>50</v>
      </c>
      <c r="H4" s="28">
        <v>50</v>
      </c>
      <c r="I4" s="27" t="s">
        <v>48</v>
      </c>
      <c r="J4" s="29" t="s">
        <v>49</v>
      </c>
      <c r="K4" s="34"/>
      <c r="L4" s="35">
        <f t="shared" si="0"/>
        <v>0</v>
      </c>
    </row>
    <row r="5" s="18" customFormat="1" ht="14.25" customHeight="1" spans="1:12">
      <c r="A5" s="25">
        <v>3</v>
      </c>
      <c r="B5" s="27" t="s">
        <v>53</v>
      </c>
      <c r="C5" s="27" t="s">
        <v>44</v>
      </c>
      <c r="D5" s="27" t="s">
        <v>51</v>
      </c>
      <c r="E5" s="27" t="s">
        <v>52</v>
      </c>
      <c r="F5" s="27" t="s">
        <v>47</v>
      </c>
      <c r="G5" s="27">
        <v>200</v>
      </c>
      <c r="H5" s="28">
        <v>200</v>
      </c>
      <c r="I5" s="27" t="s">
        <v>48</v>
      </c>
      <c r="J5" s="29" t="s">
        <v>49</v>
      </c>
      <c r="K5" s="34"/>
      <c r="L5" s="35">
        <f t="shared" si="0"/>
        <v>0</v>
      </c>
    </row>
    <row r="6" s="18" customFormat="1" ht="14.25" customHeight="1" spans="1:12">
      <c r="A6" s="25">
        <v>4</v>
      </c>
      <c r="B6" s="27" t="s">
        <v>54</v>
      </c>
      <c r="C6" s="27" t="s">
        <v>55</v>
      </c>
      <c r="D6" s="27" t="s">
        <v>56</v>
      </c>
      <c r="E6" s="27" t="s">
        <v>57</v>
      </c>
      <c r="F6" s="27" t="s">
        <v>47</v>
      </c>
      <c r="G6" s="27">
        <v>1300</v>
      </c>
      <c r="H6" s="28">
        <v>1300</v>
      </c>
      <c r="I6" s="27" t="s">
        <v>58</v>
      </c>
      <c r="J6" s="29" t="s">
        <v>49</v>
      </c>
      <c r="K6" s="34"/>
      <c r="L6" s="35">
        <f t="shared" si="0"/>
        <v>0</v>
      </c>
    </row>
    <row r="7" s="18" customFormat="1" ht="14.25" customHeight="1" spans="1:12">
      <c r="A7" s="25">
        <v>5</v>
      </c>
      <c r="B7" s="27" t="s">
        <v>59</v>
      </c>
      <c r="C7" s="27" t="s">
        <v>55</v>
      </c>
      <c r="D7" s="27" t="s">
        <v>60</v>
      </c>
      <c r="E7" s="27" t="s">
        <v>61</v>
      </c>
      <c r="F7" s="27" t="s">
        <v>47</v>
      </c>
      <c r="G7" s="27">
        <v>90</v>
      </c>
      <c r="H7" s="28">
        <v>90</v>
      </c>
      <c r="I7" s="27" t="s">
        <v>58</v>
      </c>
      <c r="J7" s="29" t="s">
        <v>49</v>
      </c>
      <c r="K7" s="34"/>
      <c r="L7" s="35">
        <f t="shared" si="0"/>
        <v>0</v>
      </c>
    </row>
    <row r="8" s="18" customFormat="1" ht="14.25" customHeight="1" spans="1:12">
      <c r="A8" s="25">
        <v>6</v>
      </c>
      <c r="B8" s="27" t="s">
        <v>62</v>
      </c>
      <c r="C8" s="27" t="s">
        <v>55</v>
      </c>
      <c r="D8" s="27" t="s">
        <v>63</v>
      </c>
      <c r="E8" s="27" t="s">
        <v>64</v>
      </c>
      <c r="F8" s="27" t="s">
        <v>47</v>
      </c>
      <c r="G8" s="27">
        <v>1</v>
      </c>
      <c r="H8" s="28">
        <v>1</v>
      </c>
      <c r="I8" s="27" t="s">
        <v>58</v>
      </c>
      <c r="J8" s="29" t="s">
        <v>49</v>
      </c>
      <c r="K8" s="34"/>
      <c r="L8" s="35">
        <f t="shared" si="0"/>
        <v>0</v>
      </c>
    </row>
    <row r="9" s="18" customFormat="1" ht="14.25" customHeight="1" spans="1:12">
      <c r="A9" s="25">
        <v>7</v>
      </c>
      <c r="B9" s="27"/>
      <c r="C9" s="27"/>
      <c r="D9" s="27" t="s">
        <v>63</v>
      </c>
      <c r="E9" s="27" t="s">
        <v>64</v>
      </c>
      <c r="F9" s="27" t="s">
        <v>47</v>
      </c>
      <c r="G9" s="27">
        <v>2198</v>
      </c>
      <c r="H9" s="28">
        <v>2198</v>
      </c>
      <c r="I9" s="27" t="s">
        <v>58</v>
      </c>
      <c r="J9" s="29" t="s">
        <v>49</v>
      </c>
      <c r="K9" s="34"/>
      <c r="L9" s="35">
        <f t="shared" si="0"/>
        <v>0</v>
      </c>
    </row>
    <row r="10" s="18" customFormat="1" ht="14.25" customHeight="1" spans="1:12">
      <c r="A10" s="25">
        <v>8</v>
      </c>
      <c r="B10" s="27" t="s">
        <v>65</v>
      </c>
      <c r="C10" s="27" t="s">
        <v>55</v>
      </c>
      <c r="D10" s="27" t="s">
        <v>66</v>
      </c>
      <c r="E10" s="27" t="s">
        <v>67</v>
      </c>
      <c r="F10" s="27" t="s">
        <v>47</v>
      </c>
      <c r="G10" s="27">
        <v>73</v>
      </c>
      <c r="H10" s="28">
        <v>73</v>
      </c>
      <c r="I10" s="27" t="s">
        <v>68</v>
      </c>
      <c r="J10" s="29" t="s">
        <v>49</v>
      </c>
      <c r="K10" s="34"/>
      <c r="L10" s="35">
        <f t="shared" si="0"/>
        <v>0</v>
      </c>
    </row>
    <row r="11" s="18" customFormat="1" ht="14.25" customHeight="1" spans="1:12">
      <c r="A11" s="25">
        <v>9</v>
      </c>
      <c r="B11" s="27"/>
      <c r="C11" s="27"/>
      <c r="D11" s="27" t="s">
        <v>66</v>
      </c>
      <c r="E11" s="27" t="s">
        <v>67</v>
      </c>
      <c r="F11" s="27" t="s">
        <v>47</v>
      </c>
      <c r="G11" s="27">
        <v>77</v>
      </c>
      <c r="H11" s="28">
        <v>77</v>
      </c>
      <c r="I11" s="27" t="s">
        <v>68</v>
      </c>
      <c r="J11" s="29" t="s">
        <v>49</v>
      </c>
      <c r="K11" s="34"/>
      <c r="L11" s="35">
        <f t="shared" si="0"/>
        <v>0</v>
      </c>
    </row>
    <row r="12" s="18" customFormat="1" ht="14.25" customHeight="1" spans="1:12">
      <c r="A12" s="25">
        <v>10</v>
      </c>
      <c r="B12" s="27" t="s">
        <v>69</v>
      </c>
      <c r="C12" s="27" t="s">
        <v>55</v>
      </c>
      <c r="D12" s="27" t="s">
        <v>70</v>
      </c>
      <c r="E12" s="27" t="s">
        <v>71</v>
      </c>
      <c r="F12" s="27" t="s">
        <v>47</v>
      </c>
      <c r="G12" s="27">
        <v>25</v>
      </c>
      <c r="H12" s="28">
        <v>25</v>
      </c>
      <c r="I12" s="27" t="s">
        <v>68</v>
      </c>
      <c r="J12" s="29" t="s">
        <v>49</v>
      </c>
      <c r="K12" s="34"/>
      <c r="L12" s="35">
        <f t="shared" si="0"/>
        <v>0</v>
      </c>
    </row>
    <row r="13" s="18" customFormat="1" ht="14.25" customHeight="1" spans="1:12">
      <c r="A13" s="25">
        <v>11</v>
      </c>
      <c r="B13" s="27"/>
      <c r="C13" s="27"/>
      <c r="D13" s="27" t="s">
        <v>70</v>
      </c>
      <c r="E13" s="27" t="s">
        <v>71</v>
      </c>
      <c r="F13" s="27" t="s">
        <v>47</v>
      </c>
      <c r="G13" s="27">
        <v>25</v>
      </c>
      <c r="H13" s="28">
        <v>25</v>
      </c>
      <c r="I13" s="27" t="s">
        <v>68</v>
      </c>
      <c r="J13" s="29" t="s">
        <v>49</v>
      </c>
      <c r="K13" s="34"/>
      <c r="L13" s="35">
        <f t="shared" si="0"/>
        <v>0</v>
      </c>
    </row>
    <row r="14" s="18" customFormat="1" ht="14.25" customHeight="1" spans="1:12">
      <c r="A14" s="25">
        <v>12</v>
      </c>
      <c r="B14" s="27"/>
      <c r="C14" s="27"/>
      <c r="D14" s="27" t="s">
        <v>72</v>
      </c>
      <c r="E14" s="27" t="s">
        <v>73</v>
      </c>
      <c r="F14" s="27" t="s">
        <v>47</v>
      </c>
      <c r="G14" s="27">
        <v>316</v>
      </c>
      <c r="H14" s="28">
        <v>316</v>
      </c>
      <c r="I14" s="27" t="s">
        <v>68</v>
      </c>
      <c r="J14" s="29" t="s">
        <v>49</v>
      </c>
      <c r="K14" s="34"/>
      <c r="L14" s="35">
        <f t="shared" si="0"/>
        <v>0</v>
      </c>
    </row>
    <row r="15" s="18" customFormat="1" ht="14.25" customHeight="1" spans="1:12">
      <c r="A15" s="25">
        <v>13</v>
      </c>
      <c r="B15" s="27"/>
      <c r="C15" s="27"/>
      <c r="D15" s="27" t="s">
        <v>72</v>
      </c>
      <c r="E15" s="27" t="s">
        <v>73</v>
      </c>
      <c r="F15" s="27" t="s">
        <v>47</v>
      </c>
      <c r="G15" s="27">
        <v>548</v>
      </c>
      <c r="H15" s="28">
        <v>548</v>
      </c>
      <c r="I15" s="27" t="s">
        <v>68</v>
      </c>
      <c r="J15" s="29" t="s">
        <v>49</v>
      </c>
      <c r="K15" s="34"/>
      <c r="L15" s="35">
        <f t="shared" si="0"/>
        <v>0</v>
      </c>
    </row>
    <row r="16" s="18" customFormat="1" ht="14.25" customHeight="1" spans="1:12">
      <c r="A16" s="25">
        <v>14</v>
      </c>
      <c r="B16" s="27"/>
      <c r="C16" s="27"/>
      <c r="D16" s="27" t="s">
        <v>72</v>
      </c>
      <c r="E16" s="27" t="s">
        <v>73</v>
      </c>
      <c r="F16" s="27" t="s">
        <v>47</v>
      </c>
      <c r="G16" s="27">
        <v>436</v>
      </c>
      <c r="H16" s="28">
        <v>436</v>
      </c>
      <c r="I16" s="27" t="s">
        <v>68</v>
      </c>
      <c r="J16" s="29" t="s">
        <v>49</v>
      </c>
      <c r="K16" s="34"/>
      <c r="L16" s="35">
        <f t="shared" si="0"/>
        <v>0</v>
      </c>
    </row>
    <row r="17" s="18" customFormat="1" ht="14.25" customHeight="1" spans="1:12">
      <c r="A17" s="25">
        <v>15</v>
      </c>
      <c r="B17" s="27"/>
      <c r="C17" s="27"/>
      <c r="D17" s="27" t="s">
        <v>74</v>
      </c>
      <c r="E17" s="27" t="s">
        <v>75</v>
      </c>
      <c r="F17" s="27" t="s">
        <v>47</v>
      </c>
      <c r="G17" s="27">
        <v>20</v>
      </c>
      <c r="H17" s="28">
        <v>20</v>
      </c>
      <c r="I17" s="27" t="s">
        <v>68</v>
      </c>
      <c r="J17" s="29" t="s">
        <v>49</v>
      </c>
      <c r="K17" s="34"/>
      <c r="L17" s="35">
        <f t="shared" si="0"/>
        <v>0</v>
      </c>
    </row>
    <row r="18" s="18" customFormat="1" ht="14.25" customHeight="1" spans="1:12">
      <c r="A18" s="25">
        <v>16</v>
      </c>
      <c r="B18" s="27" t="s">
        <v>76</v>
      </c>
      <c r="C18" s="27" t="s">
        <v>55</v>
      </c>
      <c r="D18" s="27" t="s">
        <v>77</v>
      </c>
      <c r="E18" s="27" t="s">
        <v>78</v>
      </c>
      <c r="F18" s="27" t="s">
        <v>47</v>
      </c>
      <c r="G18" s="27">
        <v>15</v>
      </c>
      <c r="H18" s="28">
        <v>15</v>
      </c>
      <c r="I18" s="27" t="s">
        <v>79</v>
      </c>
      <c r="J18" s="29" t="s">
        <v>49</v>
      </c>
      <c r="K18" s="34"/>
      <c r="L18" s="35">
        <f t="shared" si="0"/>
        <v>0</v>
      </c>
    </row>
    <row r="19" s="18" customFormat="1" ht="14.25" customHeight="1" spans="1:12">
      <c r="A19" s="25">
        <v>17</v>
      </c>
      <c r="B19" s="27" t="s">
        <v>80</v>
      </c>
      <c r="C19" s="27" t="s">
        <v>55</v>
      </c>
      <c r="D19" s="27" t="s">
        <v>45</v>
      </c>
      <c r="E19" s="27" t="s">
        <v>46</v>
      </c>
      <c r="F19" s="27" t="s">
        <v>47</v>
      </c>
      <c r="G19" s="27">
        <v>1110</v>
      </c>
      <c r="H19" s="28">
        <v>1110</v>
      </c>
      <c r="I19" s="27" t="s">
        <v>48</v>
      </c>
      <c r="J19" s="29" t="s">
        <v>49</v>
      </c>
      <c r="K19" s="34"/>
      <c r="L19" s="35">
        <f t="shared" si="0"/>
        <v>0</v>
      </c>
    </row>
    <row r="20" s="18" customFormat="1" ht="14.25" customHeight="1" spans="1:12">
      <c r="A20" s="25">
        <v>18</v>
      </c>
      <c r="B20" s="27" t="s">
        <v>81</v>
      </c>
      <c r="C20" s="51">
        <v>45592</v>
      </c>
      <c r="D20" s="27" t="s">
        <v>60</v>
      </c>
      <c r="E20" s="27" t="s">
        <v>61</v>
      </c>
      <c r="F20" s="27" t="s">
        <v>47</v>
      </c>
      <c r="G20" s="27">
        <v>50</v>
      </c>
      <c r="H20" s="28">
        <v>50</v>
      </c>
      <c r="I20" s="27" t="s">
        <v>58</v>
      </c>
      <c r="J20" s="29" t="s">
        <v>49</v>
      </c>
      <c r="K20" s="34"/>
      <c r="L20" s="35">
        <f t="shared" si="0"/>
        <v>0</v>
      </c>
    </row>
    <row r="21" s="18" customFormat="1" ht="14.25" customHeight="1" spans="1:12">
      <c r="A21" s="25">
        <v>19</v>
      </c>
      <c r="B21" s="27" t="s">
        <v>82</v>
      </c>
      <c r="C21" s="51">
        <v>45592</v>
      </c>
      <c r="D21" s="27" t="s">
        <v>60</v>
      </c>
      <c r="E21" s="27" t="s">
        <v>61</v>
      </c>
      <c r="F21" s="27" t="s">
        <v>47</v>
      </c>
      <c r="G21" s="27">
        <v>860</v>
      </c>
      <c r="H21" s="28">
        <v>860</v>
      </c>
      <c r="I21" s="27" t="s">
        <v>58</v>
      </c>
      <c r="J21" s="29" t="s">
        <v>49</v>
      </c>
      <c r="K21" s="34"/>
      <c r="L21" s="35">
        <f t="shared" si="0"/>
        <v>0</v>
      </c>
    </row>
    <row r="22" s="18" customFormat="1" ht="14.25" customHeight="1" spans="1:12">
      <c r="A22" s="25">
        <v>20</v>
      </c>
      <c r="B22" s="27" t="s">
        <v>83</v>
      </c>
      <c r="C22" s="27" t="s">
        <v>84</v>
      </c>
      <c r="D22" s="27" t="s">
        <v>85</v>
      </c>
      <c r="E22" s="27" t="s">
        <v>86</v>
      </c>
      <c r="F22" s="27" t="s">
        <v>47</v>
      </c>
      <c r="G22" s="27">
        <v>120</v>
      </c>
      <c r="H22" s="28">
        <v>120</v>
      </c>
      <c r="I22" s="27" t="s">
        <v>58</v>
      </c>
      <c r="J22" s="29" t="s">
        <v>49</v>
      </c>
      <c r="K22" s="34"/>
      <c r="L22" s="35">
        <f t="shared" si="0"/>
        <v>0</v>
      </c>
    </row>
    <row r="23" s="18" customFormat="1" ht="14.25" customHeight="1" spans="1:12">
      <c r="A23" s="25">
        <v>21</v>
      </c>
      <c r="B23" s="27" t="s">
        <v>87</v>
      </c>
      <c r="C23" s="27" t="s">
        <v>88</v>
      </c>
      <c r="D23" s="27" t="s">
        <v>60</v>
      </c>
      <c r="E23" s="27" t="s">
        <v>61</v>
      </c>
      <c r="F23" s="27" t="s">
        <v>47</v>
      </c>
      <c r="G23" s="27">
        <v>1065</v>
      </c>
      <c r="H23" s="28">
        <v>1065</v>
      </c>
      <c r="I23" s="27" t="s">
        <v>58</v>
      </c>
      <c r="J23" s="29" t="s">
        <v>49</v>
      </c>
      <c r="K23" s="34"/>
      <c r="L23" s="35">
        <f t="shared" si="0"/>
        <v>0</v>
      </c>
    </row>
    <row r="24" s="18" customFormat="1" ht="14.25" customHeight="1" spans="1:12">
      <c r="A24" s="25">
        <v>22</v>
      </c>
      <c r="B24" s="27" t="s">
        <v>89</v>
      </c>
      <c r="C24" s="27" t="s">
        <v>88</v>
      </c>
      <c r="D24" s="27" t="s">
        <v>90</v>
      </c>
      <c r="E24" s="27" t="s">
        <v>91</v>
      </c>
      <c r="F24" s="27" t="s">
        <v>47</v>
      </c>
      <c r="G24" s="27">
        <v>20</v>
      </c>
      <c r="H24" s="28">
        <v>20</v>
      </c>
      <c r="I24" s="27" t="s">
        <v>68</v>
      </c>
      <c r="J24" s="29" t="s">
        <v>49</v>
      </c>
      <c r="K24" s="34"/>
      <c r="L24" s="35">
        <f t="shared" si="0"/>
        <v>0</v>
      </c>
    </row>
    <row r="25" s="18" customFormat="1" ht="14.25" customHeight="1" spans="1:12">
      <c r="A25" s="25">
        <v>23</v>
      </c>
      <c r="B25" s="29" t="s">
        <v>92</v>
      </c>
      <c r="C25" s="29" t="s">
        <v>88</v>
      </c>
      <c r="D25" s="29" t="s">
        <v>90</v>
      </c>
      <c r="E25" s="29" t="s">
        <v>91</v>
      </c>
      <c r="F25" s="29" t="s">
        <v>47</v>
      </c>
      <c r="G25" s="30">
        <v>14</v>
      </c>
      <c r="H25" s="30">
        <v>14</v>
      </c>
      <c r="I25" s="29" t="s">
        <v>68</v>
      </c>
      <c r="J25" s="29" t="s">
        <v>49</v>
      </c>
      <c r="K25" s="34"/>
      <c r="L25" s="35">
        <f t="shared" si="0"/>
        <v>0</v>
      </c>
    </row>
    <row r="26" s="18" customFormat="1" ht="14.25" customHeight="1" spans="1:12">
      <c r="A26" s="25">
        <v>24</v>
      </c>
      <c r="B26" s="29"/>
      <c r="C26" s="29"/>
      <c r="D26" s="29" t="s">
        <v>90</v>
      </c>
      <c r="E26" s="29" t="s">
        <v>91</v>
      </c>
      <c r="F26" s="29" t="s">
        <v>47</v>
      </c>
      <c r="G26" s="30">
        <v>96</v>
      </c>
      <c r="H26" s="30">
        <v>96</v>
      </c>
      <c r="I26" s="29" t="s">
        <v>68</v>
      </c>
      <c r="J26" s="29" t="s">
        <v>49</v>
      </c>
      <c r="K26" s="34"/>
      <c r="L26" s="35">
        <f t="shared" si="0"/>
        <v>0</v>
      </c>
    </row>
    <row r="27" s="18" customFormat="1" ht="14.25" customHeight="1" spans="1:12">
      <c r="A27" s="25">
        <v>25</v>
      </c>
      <c r="B27" s="29" t="s">
        <v>93</v>
      </c>
      <c r="C27" s="29" t="s">
        <v>88</v>
      </c>
      <c r="D27" s="29" t="s">
        <v>90</v>
      </c>
      <c r="E27" s="29" t="s">
        <v>91</v>
      </c>
      <c r="F27" s="29" t="s">
        <v>47</v>
      </c>
      <c r="G27" s="30">
        <v>10</v>
      </c>
      <c r="H27" s="30">
        <v>10</v>
      </c>
      <c r="I27" s="29" t="s">
        <v>68</v>
      </c>
      <c r="J27" s="29" t="s">
        <v>49</v>
      </c>
      <c r="K27" s="34"/>
      <c r="L27" s="35">
        <f t="shared" si="0"/>
        <v>0</v>
      </c>
    </row>
    <row r="28" s="18" customFormat="1" ht="14.25" customHeight="1" spans="1:12">
      <c r="A28" s="25">
        <v>26</v>
      </c>
      <c r="B28" s="29" t="s">
        <v>94</v>
      </c>
      <c r="C28" s="29" t="s">
        <v>88</v>
      </c>
      <c r="D28" s="29" t="s">
        <v>45</v>
      </c>
      <c r="E28" s="29" t="s">
        <v>46</v>
      </c>
      <c r="F28" s="29" t="s">
        <v>47</v>
      </c>
      <c r="G28" s="30">
        <v>452</v>
      </c>
      <c r="H28" s="30">
        <v>452</v>
      </c>
      <c r="I28" s="29" t="s">
        <v>48</v>
      </c>
      <c r="J28" s="29" t="s">
        <v>49</v>
      </c>
      <c r="K28" s="34"/>
      <c r="L28" s="35">
        <f t="shared" si="0"/>
        <v>0</v>
      </c>
    </row>
    <row r="29" s="18" customFormat="1" ht="14.25" customHeight="1" spans="1:12">
      <c r="A29" s="25">
        <v>27</v>
      </c>
      <c r="B29" s="29"/>
      <c r="C29" s="29"/>
      <c r="D29" s="29" t="s">
        <v>45</v>
      </c>
      <c r="E29" s="29" t="s">
        <v>46</v>
      </c>
      <c r="F29" s="29" t="s">
        <v>47</v>
      </c>
      <c r="G29" s="30">
        <v>538</v>
      </c>
      <c r="H29" s="30">
        <v>538</v>
      </c>
      <c r="I29" s="29" t="s">
        <v>48</v>
      </c>
      <c r="J29" s="29" t="s">
        <v>49</v>
      </c>
      <c r="K29" s="34"/>
      <c r="L29" s="35">
        <f t="shared" si="0"/>
        <v>0</v>
      </c>
    </row>
    <row r="30" s="18" customFormat="1" ht="14.25" customHeight="1" spans="1:12">
      <c r="A30" s="25">
        <v>28</v>
      </c>
      <c r="B30" s="29" t="s">
        <v>95</v>
      </c>
      <c r="C30" s="29" t="s">
        <v>96</v>
      </c>
      <c r="D30" s="29" t="s">
        <v>45</v>
      </c>
      <c r="E30" s="29" t="s">
        <v>46</v>
      </c>
      <c r="F30" s="29" t="s">
        <v>47</v>
      </c>
      <c r="G30" s="30">
        <v>360</v>
      </c>
      <c r="H30" s="30">
        <v>360</v>
      </c>
      <c r="I30" s="29" t="s">
        <v>48</v>
      </c>
      <c r="J30" s="29" t="s">
        <v>49</v>
      </c>
      <c r="K30" s="34"/>
      <c r="L30" s="35">
        <f t="shared" si="0"/>
        <v>0</v>
      </c>
    </row>
    <row r="31" s="18" customFormat="1" ht="14.25" customHeight="1" spans="1:12">
      <c r="A31" s="25">
        <v>29</v>
      </c>
      <c r="B31" s="29"/>
      <c r="C31" s="29"/>
      <c r="D31" s="29" t="s">
        <v>45</v>
      </c>
      <c r="E31" s="29" t="s">
        <v>46</v>
      </c>
      <c r="F31" s="29" t="s">
        <v>47</v>
      </c>
      <c r="G31" s="30">
        <v>450</v>
      </c>
      <c r="H31" s="30">
        <v>450</v>
      </c>
      <c r="I31" s="29" t="s">
        <v>48</v>
      </c>
      <c r="J31" s="29" t="s">
        <v>49</v>
      </c>
      <c r="K31" s="34"/>
      <c r="L31" s="35">
        <f t="shared" si="0"/>
        <v>0</v>
      </c>
    </row>
    <row r="32" s="18" customFormat="1" ht="14.25" customHeight="1" spans="1:12">
      <c r="A32" s="25">
        <v>30</v>
      </c>
      <c r="B32" s="29" t="s">
        <v>97</v>
      </c>
      <c r="C32" s="29" t="s">
        <v>96</v>
      </c>
      <c r="D32" s="29" t="s">
        <v>45</v>
      </c>
      <c r="E32" s="29" t="s">
        <v>46</v>
      </c>
      <c r="F32" s="29" t="s">
        <v>47</v>
      </c>
      <c r="G32" s="30">
        <v>50</v>
      </c>
      <c r="H32" s="30">
        <v>50</v>
      </c>
      <c r="I32" s="29" t="s">
        <v>48</v>
      </c>
      <c r="J32" s="29" t="s">
        <v>49</v>
      </c>
      <c r="K32" s="34"/>
      <c r="L32" s="35">
        <f t="shared" si="0"/>
        <v>0</v>
      </c>
    </row>
    <row r="33" s="18" customFormat="1" ht="14.25" customHeight="1" spans="1:12">
      <c r="A33" s="25">
        <v>31</v>
      </c>
      <c r="B33" s="29" t="s">
        <v>98</v>
      </c>
      <c r="C33" s="29" t="s">
        <v>96</v>
      </c>
      <c r="D33" s="29" t="s">
        <v>45</v>
      </c>
      <c r="E33" s="29" t="s">
        <v>46</v>
      </c>
      <c r="F33" s="29" t="s">
        <v>47</v>
      </c>
      <c r="G33" s="30">
        <v>394</v>
      </c>
      <c r="H33" s="30">
        <v>394</v>
      </c>
      <c r="I33" s="29" t="s">
        <v>48</v>
      </c>
      <c r="J33" s="29" t="s">
        <v>49</v>
      </c>
      <c r="K33" s="34"/>
      <c r="L33" s="35">
        <f t="shared" si="0"/>
        <v>0</v>
      </c>
    </row>
    <row r="34" s="18" customFormat="1" ht="14.25" customHeight="1" spans="1:12">
      <c r="A34" s="25">
        <v>32</v>
      </c>
      <c r="B34" s="29" t="s">
        <v>99</v>
      </c>
      <c r="C34" s="29" t="s">
        <v>96</v>
      </c>
      <c r="D34" s="29" t="s">
        <v>60</v>
      </c>
      <c r="E34" s="29" t="s">
        <v>61</v>
      </c>
      <c r="F34" s="29" t="s">
        <v>47</v>
      </c>
      <c r="G34" s="30">
        <v>780</v>
      </c>
      <c r="H34" s="30">
        <v>780</v>
      </c>
      <c r="I34" s="29" t="s">
        <v>58</v>
      </c>
      <c r="J34" s="29" t="s">
        <v>49</v>
      </c>
      <c r="K34" s="34"/>
      <c r="L34" s="35">
        <f t="shared" si="0"/>
        <v>0</v>
      </c>
    </row>
    <row r="35" s="18" customFormat="1" ht="14.25" customHeight="1" spans="1:12">
      <c r="A35" s="25">
        <v>33</v>
      </c>
      <c r="B35" s="29" t="s">
        <v>100</v>
      </c>
      <c r="C35" s="29" t="s">
        <v>96</v>
      </c>
      <c r="D35" s="29" t="s">
        <v>101</v>
      </c>
      <c r="E35" s="29" t="s">
        <v>102</v>
      </c>
      <c r="F35" s="29" t="s">
        <v>47</v>
      </c>
      <c r="G35" s="30">
        <v>248</v>
      </c>
      <c r="H35" s="30">
        <v>248</v>
      </c>
      <c r="I35" s="29" t="s">
        <v>58</v>
      </c>
      <c r="J35" s="29" t="s">
        <v>49</v>
      </c>
      <c r="K35" s="34"/>
      <c r="L35" s="35">
        <f t="shared" si="0"/>
        <v>0</v>
      </c>
    </row>
    <row r="36" s="18" customFormat="1" ht="14.25" customHeight="1" spans="1:12">
      <c r="A36" s="25">
        <v>34</v>
      </c>
      <c r="B36" s="29" t="s">
        <v>103</v>
      </c>
      <c r="C36" s="29" t="s">
        <v>104</v>
      </c>
      <c r="D36" s="29" t="s">
        <v>101</v>
      </c>
      <c r="E36" s="29" t="s">
        <v>102</v>
      </c>
      <c r="F36" s="29" t="s">
        <v>47</v>
      </c>
      <c r="G36" s="30">
        <v>379</v>
      </c>
      <c r="H36" s="30">
        <v>379</v>
      </c>
      <c r="I36" s="29" t="s">
        <v>58</v>
      </c>
      <c r="J36" s="29" t="s">
        <v>49</v>
      </c>
      <c r="K36" s="34"/>
      <c r="L36" s="35">
        <f t="shared" si="0"/>
        <v>0</v>
      </c>
    </row>
    <row r="37" s="18" customFormat="1" ht="14.25" customHeight="1" spans="1:12">
      <c r="A37" s="25">
        <v>35</v>
      </c>
      <c r="B37" s="29" t="s">
        <v>105</v>
      </c>
      <c r="C37" s="29" t="s">
        <v>104</v>
      </c>
      <c r="D37" s="29" t="s">
        <v>63</v>
      </c>
      <c r="E37" s="29" t="s">
        <v>64</v>
      </c>
      <c r="F37" s="29" t="s">
        <v>47</v>
      </c>
      <c r="G37" s="30">
        <v>1065</v>
      </c>
      <c r="H37" s="30">
        <v>1065</v>
      </c>
      <c r="I37" s="29" t="s">
        <v>58</v>
      </c>
      <c r="J37" s="29" t="s">
        <v>49</v>
      </c>
      <c r="K37" s="34"/>
      <c r="L37" s="35">
        <f t="shared" si="0"/>
        <v>0</v>
      </c>
    </row>
    <row r="38" s="18" customFormat="1" ht="14.25" customHeight="1" spans="1:12">
      <c r="A38" s="25">
        <v>36</v>
      </c>
      <c r="B38" s="29" t="s">
        <v>106</v>
      </c>
      <c r="C38" s="29" t="s">
        <v>104</v>
      </c>
      <c r="D38" s="29" t="s">
        <v>63</v>
      </c>
      <c r="E38" s="29" t="s">
        <v>64</v>
      </c>
      <c r="F38" s="29" t="s">
        <v>47</v>
      </c>
      <c r="G38" s="30">
        <v>407</v>
      </c>
      <c r="H38" s="30">
        <v>407</v>
      </c>
      <c r="I38" s="29" t="s">
        <v>58</v>
      </c>
      <c r="J38" s="29" t="s">
        <v>49</v>
      </c>
      <c r="K38" s="34"/>
      <c r="L38" s="35">
        <f t="shared" si="0"/>
        <v>0</v>
      </c>
    </row>
    <row r="39" s="18" customFormat="1" ht="14.25" customHeight="1" spans="1:12">
      <c r="A39" s="25">
        <v>37</v>
      </c>
      <c r="B39" s="29" t="s">
        <v>107</v>
      </c>
      <c r="C39" s="29" t="s">
        <v>104</v>
      </c>
      <c r="D39" s="29" t="s">
        <v>63</v>
      </c>
      <c r="E39" s="29" t="s">
        <v>64</v>
      </c>
      <c r="F39" s="29" t="s">
        <v>47</v>
      </c>
      <c r="G39" s="30">
        <v>2</v>
      </c>
      <c r="H39" s="30">
        <v>2</v>
      </c>
      <c r="I39" s="29" t="s">
        <v>58</v>
      </c>
      <c r="J39" s="29" t="s">
        <v>49</v>
      </c>
      <c r="K39" s="34"/>
      <c r="L39" s="35">
        <f t="shared" si="0"/>
        <v>0</v>
      </c>
    </row>
    <row r="40" s="18" customFormat="1" ht="14.25" customHeight="1" spans="1:12">
      <c r="A40" s="25">
        <v>38</v>
      </c>
      <c r="B40" s="29"/>
      <c r="C40" s="29"/>
      <c r="D40" s="29" t="s">
        <v>63</v>
      </c>
      <c r="E40" s="29" t="s">
        <v>64</v>
      </c>
      <c r="F40" s="29" t="s">
        <v>47</v>
      </c>
      <c r="G40" s="30">
        <v>1856</v>
      </c>
      <c r="H40" s="30">
        <v>1856</v>
      </c>
      <c r="I40" s="29" t="s">
        <v>58</v>
      </c>
      <c r="J40" s="29" t="s">
        <v>49</v>
      </c>
      <c r="K40" s="34"/>
      <c r="L40" s="35">
        <f t="shared" si="0"/>
        <v>0</v>
      </c>
    </row>
    <row r="41" s="18" customFormat="1" ht="14.25" customHeight="1" spans="1:12">
      <c r="A41" s="25">
        <v>39</v>
      </c>
      <c r="B41" s="29" t="s">
        <v>108</v>
      </c>
      <c r="C41" s="29" t="s">
        <v>104</v>
      </c>
      <c r="D41" s="29" t="s">
        <v>109</v>
      </c>
      <c r="E41" s="29" t="s">
        <v>110</v>
      </c>
      <c r="F41" s="29" t="s">
        <v>47</v>
      </c>
      <c r="G41" s="30">
        <v>83</v>
      </c>
      <c r="H41" s="30">
        <v>83</v>
      </c>
      <c r="I41" s="29" t="s">
        <v>111</v>
      </c>
      <c r="J41" s="29" t="s">
        <v>49</v>
      </c>
      <c r="K41" s="34"/>
      <c r="L41" s="35">
        <f t="shared" si="0"/>
        <v>0</v>
      </c>
    </row>
    <row r="42" s="18" customFormat="1" ht="14.25" customHeight="1" spans="1:12">
      <c r="A42" s="25">
        <v>40</v>
      </c>
      <c r="B42" s="29"/>
      <c r="C42" s="29"/>
      <c r="D42" s="29" t="s">
        <v>112</v>
      </c>
      <c r="E42" s="29" t="s">
        <v>113</v>
      </c>
      <c r="F42" s="29" t="s">
        <v>47</v>
      </c>
      <c r="G42" s="30">
        <v>43</v>
      </c>
      <c r="H42" s="30">
        <v>43</v>
      </c>
      <c r="I42" s="29" t="s">
        <v>111</v>
      </c>
      <c r="J42" s="29" t="s">
        <v>49</v>
      </c>
      <c r="K42" s="34"/>
      <c r="L42" s="35">
        <f t="shared" si="0"/>
        <v>0</v>
      </c>
    </row>
    <row r="43" s="18" customFormat="1" ht="14.25" customHeight="1" spans="1:12">
      <c r="A43" s="25">
        <v>41</v>
      </c>
      <c r="B43" s="29" t="s">
        <v>114</v>
      </c>
      <c r="C43" s="29" t="s">
        <v>104</v>
      </c>
      <c r="D43" s="29" t="s">
        <v>109</v>
      </c>
      <c r="E43" s="29" t="s">
        <v>110</v>
      </c>
      <c r="F43" s="29" t="s">
        <v>47</v>
      </c>
      <c r="G43" s="30">
        <v>100</v>
      </c>
      <c r="H43" s="30">
        <v>100</v>
      </c>
      <c r="I43" s="29" t="s">
        <v>111</v>
      </c>
      <c r="J43" s="29" t="s">
        <v>49</v>
      </c>
      <c r="K43" s="34"/>
      <c r="L43" s="35">
        <f t="shared" si="0"/>
        <v>0</v>
      </c>
    </row>
    <row r="44" s="18" customFormat="1" ht="14.25" customHeight="1" spans="1:12">
      <c r="A44" s="25">
        <v>42</v>
      </c>
      <c r="B44" s="29"/>
      <c r="C44" s="29"/>
      <c r="D44" s="29" t="s">
        <v>112</v>
      </c>
      <c r="E44" s="29" t="s">
        <v>113</v>
      </c>
      <c r="F44" s="29" t="s">
        <v>47</v>
      </c>
      <c r="G44" s="30">
        <v>200</v>
      </c>
      <c r="H44" s="30">
        <v>200</v>
      </c>
      <c r="I44" s="29" t="s">
        <v>111</v>
      </c>
      <c r="J44" s="29" t="s">
        <v>49</v>
      </c>
      <c r="K44" s="34"/>
      <c r="L44" s="35">
        <f t="shared" si="0"/>
        <v>0</v>
      </c>
    </row>
    <row r="45" s="18" customFormat="1" ht="14.25" customHeight="1" spans="1:12">
      <c r="A45" s="25">
        <v>43</v>
      </c>
      <c r="B45" s="29" t="s">
        <v>115</v>
      </c>
      <c r="C45" s="29" t="s">
        <v>104</v>
      </c>
      <c r="D45" s="29" t="s">
        <v>109</v>
      </c>
      <c r="E45" s="29" t="s">
        <v>110</v>
      </c>
      <c r="F45" s="29" t="s">
        <v>47</v>
      </c>
      <c r="G45" s="30">
        <v>90</v>
      </c>
      <c r="H45" s="30">
        <v>90</v>
      </c>
      <c r="I45" s="29" t="s">
        <v>111</v>
      </c>
      <c r="J45" s="29" t="s">
        <v>49</v>
      </c>
      <c r="K45" s="34"/>
      <c r="L45" s="35">
        <f t="shared" si="0"/>
        <v>0</v>
      </c>
    </row>
    <row r="46" s="18" customFormat="1" ht="14.25" customHeight="1" spans="1:12">
      <c r="A46" s="25">
        <v>44</v>
      </c>
      <c r="B46" s="29"/>
      <c r="C46" s="29"/>
      <c r="D46" s="29" t="s">
        <v>112</v>
      </c>
      <c r="E46" s="29" t="s">
        <v>113</v>
      </c>
      <c r="F46" s="29" t="s">
        <v>47</v>
      </c>
      <c r="G46" s="30">
        <v>137</v>
      </c>
      <c r="H46" s="30">
        <v>137</v>
      </c>
      <c r="I46" s="29" t="s">
        <v>111</v>
      </c>
      <c r="J46" s="29" t="s">
        <v>49</v>
      </c>
      <c r="K46" s="34"/>
      <c r="L46" s="35">
        <f t="shared" si="0"/>
        <v>0</v>
      </c>
    </row>
    <row r="47" s="18" customFormat="1" ht="14.25" customHeight="1" spans="1:12">
      <c r="A47" s="25">
        <v>45</v>
      </c>
      <c r="B47" s="29"/>
      <c r="C47" s="29"/>
      <c r="D47" s="29" t="s">
        <v>116</v>
      </c>
      <c r="E47" s="29" t="s">
        <v>117</v>
      </c>
      <c r="F47" s="29" t="s">
        <v>47</v>
      </c>
      <c r="G47" s="30">
        <v>24</v>
      </c>
      <c r="H47" s="30">
        <v>24</v>
      </c>
      <c r="I47" s="29" t="s">
        <v>111</v>
      </c>
      <c r="J47" s="29" t="s">
        <v>49</v>
      </c>
      <c r="K47" s="34"/>
      <c r="L47" s="35">
        <f t="shared" si="0"/>
        <v>0</v>
      </c>
    </row>
    <row r="48" s="18" customFormat="1" ht="14.25" customHeight="1" spans="1:12">
      <c r="A48" s="25">
        <v>46</v>
      </c>
      <c r="B48" s="29"/>
      <c r="C48" s="29"/>
      <c r="D48" s="29" t="s">
        <v>116</v>
      </c>
      <c r="E48" s="29" t="s">
        <v>117</v>
      </c>
      <c r="F48" s="29" t="s">
        <v>47</v>
      </c>
      <c r="G48" s="30">
        <v>219</v>
      </c>
      <c r="H48" s="30">
        <v>219</v>
      </c>
      <c r="I48" s="29" t="s">
        <v>111</v>
      </c>
      <c r="J48" s="29" t="s">
        <v>49</v>
      </c>
      <c r="K48" s="34"/>
      <c r="L48" s="35">
        <f t="shared" si="0"/>
        <v>0</v>
      </c>
    </row>
    <row r="49" s="18" customFormat="1" ht="14.25" customHeight="1" spans="1:12">
      <c r="A49" s="25">
        <v>47</v>
      </c>
      <c r="B49" s="29" t="s">
        <v>118</v>
      </c>
      <c r="C49" s="29" t="s">
        <v>119</v>
      </c>
      <c r="D49" s="29" t="s">
        <v>120</v>
      </c>
      <c r="E49" s="29" t="s">
        <v>121</v>
      </c>
      <c r="F49" s="29" t="s">
        <v>47</v>
      </c>
      <c r="G49" s="30">
        <v>20</v>
      </c>
      <c r="H49" s="30">
        <v>20</v>
      </c>
      <c r="I49" s="29" t="s">
        <v>122</v>
      </c>
      <c r="J49" s="29" t="s">
        <v>49</v>
      </c>
      <c r="K49" s="34"/>
      <c r="L49" s="35">
        <f t="shared" si="0"/>
        <v>0</v>
      </c>
    </row>
    <row r="50" s="18" customFormat="1" ht="14.25" customHeight="1" spans="1:12">
      <c r="A50" s="25">
        <v>48</v>
      </c>
      <c r="B50" s="29"/>
      <c r="C50" s="29"/>
      <c r="D50" s="29" t="s">
        <v>123</v>
      </c>
      <c r="E50" s="29" t="s">
        <v>124</v>
      </c>
      <c r="F50" s="29" t="s">
        <v>47</v>
      </c>
      <c r="G50" s="30">
        <v>20</v>
      </c>
      <c r="H50" s="30">
        <v>20</v>
      </c>
      <c r="I50" s="29" t="s">
        <v>122</v>
      </c>
      <c r="J50" s="29" t="s">
        <v>49</v>
      </c>
      <c r="K50" s="34"/>
      <c r="L50" s="35">
        <f t="shared" si="0"/>
        <v>0</v>
      </c>
    </row>
    <row r="51" s="18" customFormat="1" ht="14.25" customHeight="1" spans="1:12">
      <c r="A51" s="25">
        <v>49</v>
      </c>
      <c r="B51" s="29" t="s">
        <v>125</v>
      </c>
      <c r="C51" s="31" t="s">
        <v>126</v>
      </c>
      <c r="D51" s="29" t="s">
        <v>127</v>
      </c>
      <c r="E51" s="29" t="s">
        <v>128</v>
      </c>
      <c r="F51" s="29" t="s">
        <v>47</v>
      </c>
      <c r="G51" s="30">
        <v>750</v>
      </c>
      <c r="H51" s="30">
        <v>750</v>
      </c>
      <c r="I51" s="29" t="s">
        <v>58</v>
      </c>
      <c r="J51" s="29" t="s">
        <v>49</v>
      </c>
      <c r="K51" s="34"/>
      <c r="L51" s="35">
        <f t="shared" si="0"/>
        <v>0</v>
      </c>
    </row>
    <row r="52" s="18" customFormat="1" ht="14.25" customHeight="1" spans="1:12">
      <c r="A52" s="25">
        <v>50</v>
      </c>
      <c r="B52" s="29" t="s">
        <v>129</v>
      </c>
      <c r="C52" s="29" t="s">
        <v>130</v>
      </c>
      <c r="D52" s="29" t="s">
        <v>127</v>
      </c>
      <c r="E52" s="29" t="s">
        <v>128</v>
      </c>
      <c r="F52" s="29" t="s">
        <v>47</v>
      </c>
      <c r="G52" s="30">
        <v>110</v>
      </c>
      <c r="H52" s="30">
        <v>110</v>
      </c>
      <c r="I52" s="29" t="s">
        <v>58</v>
      </c>
      <c r="J52" s="29" t="s">
        <v>49</v>
      </c>
      <c r="K52" s="34"/>
      <c r="L52" s="35">
        <f t="shared" si="0"/>
        <v>0</v>
      </c>
    </row>
    <row r="53" s="18" customFormat="1" ht="14.25" customHeight="1" spans="1:12">
      <c r="A53" s="25">
        <v>51</v>
      </c>
      <c r="B53" s="29" t="s">
        <v>131</v>
      </c>
      <c r="C53" s="29" t="s">
        <v>130</v>
      </c>
      <c r="D53" s="29" t="s">
        <v>60</v>
      </c>
      <c r="E53" s="29" t="s">
        <v>61</v>
      </c>
      <c r="F53" s="29" t="s">
        <v>47</v>
      </c>
      <c r="G53" s="30">
        <v>369</v>
      </c>
      <c r="H53" s="30">
        <v>369</v>
      </c>
      <c r="I53" s="29" t="s">
        <v>58</v>
      </c>
      <c r="J53" s="29" t="s">
        <v>49</v>
      </c>
      <c r="K53" s="34"/>
      <c r="L53" s="35">
        <f t="shared" si="0"/>
        <v>0</v>
      </c>
    </row>
    <row r="54" s="18" customFormat="1" ht="14.25" customHeight="1" spans="1:12">
      <c r="A54" s="25">
        <v>52</v>
      </c>
      <c r="B54" s="29" t="s">
        <v>132</v>
      </c>
      <c r="C54" s="31" t="s">
        <v>130</v>
      </c>
      <c r="D54" s="29" t="s">
        <v>63</v>
      </c>
      <c r="E54" s="29" t="s">
        <v>64</v>
      </c>
      <c r="F54" s="29" t="s">
        <v>47</v>
      </c>
      <c r="G54" s="30">
        <v>181</v>
      </c>
      <c r="H54" s="30">
        <v>181</v>
      </c>
      <c r="I54" s="29" t="s">
        <v>58</v>
      </c>
      <c r="J54" s="29" t="s">
        <v>49</v>
      </c>
      <c r="K54" s="34"/>
      <c r="L54" s="35">
        <f t="shared" si="0"/>
        <v>0</v>
      </c>
    </row>
    <row r="55" s="18" customFormat="1" ht="14.25" customHeight="1" spans="1:12">
      <c r="A55" s="25">
        <v>53</v>
      </c>
      <c r="B55" s="29" t="s">
        <v>133</v>
      </c>
      <c r="C55" s="31" t="s">
        <v>130</v>
      </c>
      <c r="D55" s="29" t="s">
        <v>134</v>
      </c>
      <c r="E55" s="29" t="s">
        <v>135</v>
      </c>
      <c r="F55" s="30" t="s">
        <v>47</v>
      </c>
      <c r="G55" s="30">
        <v>278</v>
      </c>
      <c r="H55" s="30">
        <v>278</v>
      </c>
      <c r="I55" s="29" t="s">
        <v>58</v>
      </c>
      <c r="J55" s="29" t="s">
        <v>49</v>
      </c>
      <c r="K55" s="34"/>
      <c r="L55" s="35">
        <f t="shared" si="0"/>
        <v>0</v>
      </c>
    </row>
    <row r="56" s="18" customFormat="1" ht="14.25" customHeight="1" spans="1:12">
      <c r="A56" s="25">
        <v>54</v>
      </c>
      <c r="B56" s="29" t="s">
        <v>136</v>
      </c>
      <c r="C56" s="29" t="s">
        <v>130</v>
      </c>
      <c r="D56" s="29" t="s">
        <v>127</v>
      </c>
      <c r="E56" s="29" t="s">
        <v>128</v>
      </c>
      <c r="F56" s="30" t="s">
        <v>47</v>
      </c>
      <c r="G56" s="30">
        <v>840</v>
      </c>
      <c r="H56" s="30">
        <v>840</v>
      </c>
      <c r="I56" s="29" t="s">
        <v>58</v>
      </c>
      <c r="J56" s="29" t="s">
        <v>49</v>
      </c>
      <c r="K56" s="34"/>
      <c r="L56" s="35">
        <f t="shared" si="0"/>
        <v>0</v>
      </c>
    </row>
    <row r="57" s="18" customFormat="1" ht="14.25" customHeight="1" spans="1:12">
      <c r="A57" s="25">
        <v>55</v>
      </c>
      <c r="B57" s="29" t="s">
        <v>137</v>
      </c>
      <c r="C57" s="29" t="s">
        <v>138</v>
      </c>
      <c r="D57" s="29" t="s">
        <v>139</v>
      </c>
      <c r="E57" s="29" t="s">
        <v>140</v>
      </c>
      <c r="F57" s="29" t="s">
        <v>47</v>
      </c>
      <c r="G57" s="30">
        <v>2</v>
      </c>
      <c r="H57" s="30">
        <v>2</v>
      </c>
      <c r="I57" s="29" t="s">
        <v>141</v>
      </c>
      <c r="J57" s="29" t="s">
        <v>49</v>
      </c>
      <c r="K57" s="34"/>
      <c r="L57" s="35">
        <f t="shared" si="0"/>
        <v>0</v>
      </c>
    </row>
    <row r="58" s="18" customFormat="1" ht="14.25" customHeight="1" spans="1:12">
      <c r="A58" s="25">
        <v>56</v>
      </c>
      <c r="B58" s="29" t="s">
        <v>142</v>
      </c>
      <c r="C58" s="31" t="s">
        <v>138</v>
      </c>
      <c r="D58" s="29" t="s">
        <v>143</v>
      </c>
      <c r="E58" s="29" t="s">
        <v>144</v>
      </c>
      <c r="F58" s="29" t="s">
        <v>47</v>
      </c>
      <c r="G58" s="29">
        <v>15</v>
      </c>
      <c r="H58" s="30">
        <v>15</v>
      </c>
      <c r="I58" s="29" t="s">
        <v>141</v>
      </c>
      <c r="J58" s="29" t="s">
        <v>49</v>
      </c>
      <c r="K58" s="34"/>
      <c r="L58" s="35">
        <f t="shared" si="0"/>
        <v>0</v>
      </c>
    </row>
    <row r="59" s="18" customFormat="1" ht="14.25" customHeight="1" spans="1:12">
      <c r="A59" s="25">
        <v>57</v>
      </c>
      <c r="B59" s="29" t="s">
        <v>145</v>
      </c>
      <c r="C59" s="31" t="s">
        <v>138</v>
      </c>
      <c r="D59" s="29" t="s">
        <v>146</v>
      </c>
      <c r="E59" s="29" t="s">
        <v>147</v>
      </c>
      <c r="F59" s="29" t="s">
        <v>47</v>
      </c>
      <c r="G59" s="29">
        <v>0.5</v>
      </c>
      <c r="H59" s="30">
        <v>0.5</v>
      </c>
      <c r="I59" s="29" t="s">
        <v>141</v>
      </c>
      <c r="J59" s="29" t="s">
        <v>49</v>
      </c>
      <c r="K59" s="34"/>
      <c r="L59" s="35">
        <f t="shared" si="0"/>
        <v>0</v>
      </c>
    </row>
    <row r="60" s="18" customFormat="1" ht="14.25" customHeight="1" spans="1:12">
      <c r="A60" s="25">
        <v>58</v>
      </c>
      <c r="B60" s="29"/>
      <c r="C60" s="31"/>
      <c r="D60" s="29" t="s">
        <v>146</v>
      </c>
      <c r="E60" s="29" t="s">
        <v>147</v>
      </c>
      <c r="F60" s="29" t="s">
        <v>47</v>
      </c>
      <c r="G60" s="29">
        <v>0.5</v>
      </c>
      <c r="H60" s="30">
        <v>0.5</v>
      </c>
      <c r="I60" s="29" t="s">
        <v>141</v>
      </c>
      <c r="J60" s="29" t="s">
        <v>49</v>
      </c>
      <c r="K60" s="34"/>
      <c r="L60" s="35">
        <f t="shared" si="0"/>
        <v>0</v>
      </c>
    </row>
    <row r="61" s="18" customFormat="1" ht="14.25" customHeight="1" spans="1:12">
      <c r="A61" s="25">
        <v>59</v>
      </c>
      <c r="B61" s="29"/>
      <c r="C61" s="29"/>
      <c r="D61" s="29" t="s">
        <v>143</v>
      </c>
      <c r="E61" s="29" t="s">
        <v>144</v>
      </c>
      <c r="F61" s="29" t="s">
        <v>47</v>
      </c>
      <c r="G61" s="29">
        <v>9</v>
      </c>
      <c r="H61" s="30">
        <v>9</v>
      </c>
      <c r="I61" s="29" t="s">
        <v>141</v>
      </c>
      <c r="J61" s="29" t="s">
        <v>49</v>
      </c>
      <c r="K61" s="34"/>
      <c r="L61" s="35">
        <f t="shared" si="0"/>
        <v>0</v>
      </c>
    </row>
    <row r="62" s="18" customFormat="1" ht="14.25" customHeight="1" spans="1:12">
      <c r="A62" s="25">
        <v>60</v>
      </c>
      <c r="B62" s="29" t="s">
        <v>148</v>
      </c>
      <c r="C62" s="31" t="s">
        <v>138</v>
      </c>
      <c r="D62" s="29" t="s">
        <v>149</v>
      </c>
      <c r="E62" s="29" t="s">
        <v>150</v>
      </c>
      <c r="F62" s="29" t="s">
        <v>47</v>
      </c>
      <c r="G62" s="29">
        <v>2</v>
      </c>
      <c r="H62" s="30">
        <v>2</v>
      </c>
      <c r="I62" s="29" t="s">
        <v>151</v>
      </c>
      <c r="J62" s="29" t="s">
        <v>49</v>
      </c>
      <c r="K62" s="34"/>
      <c r="L62" s="35">
        <f t="shared" si="0"/>
        <v>0</v>
      </c>
    </row>
    <row r="63" s="18" customFormat="1" ht="14.25" customHeight="1" spans="1:12">
      <c r="A63" s="25">
        <v>61</v>
      </c>
      <c r="B63" s="29" t="s">
        <v>152</v>
      </c>
      <c r="C63" s="29" t="s">
        <v>138</v>
      </c>
      <c r="D63" s="29" t="s">
        <v>63</v>
      </c>
      <c r="E63" s="29" t="s">
        <v>64</v>
      </c>
      <c r="F63" s="29" t="s">
        <v>47</v>
      </c>
      <c r="G63" s="29">
        <v>740</v>
      </c>
      <c r="H63" s="30">
        <v>740</v>
      </c>
      <c r="I63" s="29" t="s">
        <v>58</v>
      </c>
      <c r="J63" s="29" t="s">
        <v>49</v>
      </c>
      <c r="K63" s="34"/>
      <c r="L63" s="35">
        <f t="shared" si="0"/>
        <v>0</v>
      </c>
    </row>
    <row r="64" s="18" customFormat="1" ht="14.25" customHeight="1" spans="1:12">
      <c r="A64" s="25">
        <v>62</v>
      </c>
      <c r="B64" s="29" t="s">
        <v>153</v>
      </c>
      <c r="C64" s="29" t="s">
        <v>138</v>
      </c>
      <c r="D64" s="29" t="s">
        <v>45</v>
      </c>
      <c r="E64" s="29" t="s">
        <v>46</v>
      </c>
      <c r="F64" s="29" t="s">
        <v>47</v>
      </c>
      <c r="G64" s="29">
        <v>139</v>
      </c>
      <c r="H64" s="30">
        <v>139</v>
      </c>
      <c r="I64" s="29" t="s">
        <v>48</v>
      </c>
      <c r="J64" s="29" t="s">
        <v>49</v>
      </c>
      <c r="K64" s="34"/>
      <c r="L64" s="35">
        <f t="shared" si="0"/>
        <v>0</v>
      </c>
    </row>
    <row r="65" s="18" customFormat="1" ht="14.25" customHeight="1" spans="1:12">
      <c r="A65" s="25">
        <v>63</v>
      </c>
      <c r="B65" s="29"/>
      <c r="C65" s="29"/>
      <c r="D65" s="29" t="s">
        <v>45</v>
      </c>
      <c r="E65" s="29" t="s">
        <v>46</v>
      </c>
      <c r="F65" s="29" t="s">
        <v>47</v>
      </c>
      <c r="G65" s="29">
        <v>367</v>
      </c>
      <c r="H65" s="30">
        <v>367</v>
      </c>
      <c r="I65" s="29" t="s">
        <v>48</v>
      </c>
      <c r="J65" s="29" t="s">
        <v>49</v>
      </c>
      <c r="K65" s="34"/>
      <c r="L65" s="35">
        <f t="shared" si="0"/>
        <v>0</v>
      </c>
    </row>
    <row r="66" s="18" customFormat="1" ht="14.25" customHeight="1" spans="1:12">
      <c r="A66" s="25">
        <v>64</v>
      </c>
      <c r="B66" s="29" t="s">
        <v>154</v>
      </c>
      <c r="C66" s="29" t="s">
        <v>138</v>
      </c>
      <c r="D66" s="29" t="s">
        <v>45</v>
      </c>
      <c r="E66" s="29" t="s">
        <v>46</v>
      </c>
      <c r="F66" s="29" t="s">
        <v>47</v>
      </c>
      <c r="G66" s="29">
        <v>639</v>
      </c>
      <c r="H66" s="30">
        <v>639</v>
      </c>
      <c r="I66" s="29" t="s">
        <v>48</v>
      </c>
      <c r="J66" s="29" t="s">
        <v>49</v>
      </c>
      <c r="K66" s="34"/>
      <c r="L66" s="35">
        <f t="shared" si="0"/>
        <v>0</v>
      </c>
    </row>
    <row r="67" s="18" customFormat="1" ht="14.25" customHeight="1" spans="1:12">
      <c r="A67" s="25">
        <v>65</v>
      </c>
      <c r="B67" s="29"/>
      <c r="C67" s="29"/>
      <c r="D67" s="29" t="s">
        <v>45</v>
      </c>
      <c r="E67" s="29" t="s">
        <v>46</v>
      </c>
      <c r="F67" s="29" t="s">
        <v>47</v>
      </c>
      <c r="G67" s="29">
        <v>61</v>
      </c>
      <c r="H67" s="30">
        <v>61</v>
      </c>
      <c r="I67" s="29" t="s">
        <v>48</v>
      </c>
      <c r="J67" s="29" t="s">
        <v>49</v>
      </c>
      <c r="K67" s="34"/>
      <c r="L67" s="35">
        <f t="shared" ref="L67:L130" si="1">K67*H67</f>
        <v>0</v>
      </c>
    </row>
    <row r="68" s="18" customFormat="1" ht="14.25" customHeight="1" spans="1:12">
      <c r="A68" s="25">
        <v>66</v>
      </c>
      <c r="B68" s="29" t="s">
        <v>155</v>
      </c>
      <c r="C68" s="29" t="s">
        <v>156</v>
      </c>
      <c r="D68" s="29" t="s">
        <v>60</v>
      </c>
      <c r="E68" s="29" t="s">
        <v>61</v>
      </c>
      <c r="F68" s="29" t="s">
        <v>47</v>
      </c>
      <c r="G68" s="29">
        <v>1040</v>
      </c>
      <c r="H68" s="30">
        <v>1040</v>
      </c>
      <c r="I68" s="29" t="s">
        <v>58</v>
      </c>
      <c r="J68" s="29" t="s">
        <v>49</v>
      </c>
      <c r="K68" s="34"/>
      <c r="L68" s="35">
        <f t="shared" si="1"/>
        <v>0</v>
      </c>
    </row>
    <row r="69" s="18" customFormat="1" ht="14.25" customHeight="1" spans="1:12">
      <c r="A69" s="25">
        <v>67</v>
      </c>
      <c r="B69" s="29" t="s">
        <v>157</v>
      </c>
      <c r="C69" s="29" t="s">
        <v>156</v>
      </c>
      <c r="D69" s="29" t="s">
        <v>60</v>
      </c>
      <c r="E69" s="29" t="s">
        <v>61</v>
      </c>
      <c r="F69" s="29" t="s">
        <v>47</v>
      </c>
      <c r="G69" s="29">
        <v>890</v>
      </c>
      <c r="H69" s="30">
        <v>890</v>
      </c>
      <c r="I69" s="29" t="s">
        <v>58</v>
      </c>
      <c r="J69" s="29" t="s">
        <v>49</v>
      </c>
      <c r="K69" s="34"/>
      <c r="L69" s="35">
        <f t="shared" si="1"/>
        <v>0</v>
      </c>
    </row>
    <row r="70" s="18" customFormat="1" ht="14.25" customHeight="1" spans="1:12">
      <c r="A70" s="25">
        <v>68</v>
      </c>
      <c r="B70" s="29" t="s">
        <v>158</v>
      </c>
      <c r="C70" s="29" t="s">
        <v>156</v>
      </c>
      <c r="D70" s="29" t="s">
        <v>60</v>
      </c>
      <c r="E70" s="29" t="s">
        <v>61</v>
      </c>
      <c r="F70" s="29" t="s">
        <v>47</v>
      </c>
      <c r="G70" s="29">
        <v>150</v>
      </c>
      <c r="H70" s="30">
        <v>150</v>
      </c>
      <c r="I70" s="29" t="s">
        <v>58</v>
      </c>
      <c r="J70" s="29" t="s">
        <v>49</v>
      </c>
      <c r="K70" s="34"/>
      <c r="L70" s="35">
        <f t="shared" si="1"/>
        <v>0</v>
      </c>
    </row>
    <row r="71" s="18" customFormat="1" ht="14.25" customHeight="1" spans="1:12">
      <c r="A71" s="25">
        <v>69</v>
      </c>
      <c r="B71" s="29" t="s">
        <v>159</v>
      </c>
      <c r="C71" s="29" t="s">
        <v>160</v>
      </c>
      <c r="D71" s="29" t="s">
        <v>146</v>
      </c>
      <c r="E71" s="29" t="s">
        <v>147</v>
      </c>
      <c r="F71" s="29" t="s">
        <v>47</v>
      </c>
      <c r="G71" s="29">
        <v>14</v>
      </c>
      <c r="H71" s="30">
        <v>14</v>
      </c>
      <c r="I71" s="29" t="s">
        <v>141</v>
      </c>
      <c r="J71" s="29" t="s">
        <v>49</v>
      </c>
      <c r="K71" s="34"/>
      <c r="L71" s="35">
        <f t="shared" si="1"/>
        <v>0</v>
      </c>
    </row>
    <row r="72" s="18" customFormat="1" ht="14.25" customHeight="1" spans="1:12">
      <c r="A72" s="25">
        <v>70</v>
      </c>
      <c r="B72" s="29"/>
      <c r="C72" s="29"/>
      <c r="D72" s="29" t="s">
        <v>143</v>
      </c>
      <c r="E72" s="29" t="s">
        <v>144</v>
      </c>
      <c r="F72" s="29" t="s">
        <v>47</v>
      </c>
      <c r="G72" s="29">
        <v>8</v>
      </c>
      <c r="H72" s="30">
        <v>8</v>
      </c>
      <c r="I72" s="29" t="s">
        <v>141</v>
      </c>
      <c r="J72" s="29" t="s">
        <v>49</v>
      </c>
      <c r="K72" s="34"/>
      <c r="L72" s="35">
        <f t="shared" si="1"/>
        <v>0</v>
      </c>
    </row>
    <row r="73" s="18" customFormat="1" ht="14.25" customHeight="1" spans="1:12">
      <c r="A73" s="25">
        <v>71</v>
      </c>
      <c r="B73" s="29"/>
      <c r="C73" s="29"/>
      <c r="D73" s="29" t="s">
        <v>143</v>
      </c>
      <c r="E73" s="29" t="s">
        <v>144</v>
      </c>
      <c r="F73" s="29" t="s">
        <v>47</v>
      </c>
      <c r="G73" s="30">
        <v>3</v>
      </c>
      <c r="H73" s="30">
        <v>3</v>
      </c>
      <c r="I73" s="29" t="s">
        <v>141</v>
      </c>
      <c r="J73" s="29" t="s">
        <v>49</v>
      </c>
      <c r="K73" s="34"/>
      <c r="L73" s="35">
        <f t="shared" si="1"/>
        <v>0</v>
      </c>
    </row>
    <row r="74" s="18" customFormat="1" ht="14.25" customHeight="1" spans="1:12">
      <c r="A74" s="25">
        <v>72</v>
      </c>
      <c r="B74" s="29"/>
      <c r="C74" s="29"/>
      <c r="D74" s="29" t="s">
        <v>161</v>
      </c>
      <c r="E74" s="29" t="s">
        <v>162</v>
      </c>
      <c r="F74" s="29" t="s">
        <v>47</v>
      </c>
      <c r="G74" s="30">
        <v>20</v>
      </c>
      <c r="H74" s="30">
        <v>20</v>
      </c>
      <c r="I74" s="29" t="s">
        <v>141</v>
      </c>
      <c r="J74" s="29" t="s">
        <v>49</v>
      </c>
      <c r="K74" s="34"/>
      <c r="L74" s="35">
        <f t="shared" si="1"/>
        <v>0</v>
      </c>
    </row>
    <row r="75" s="18" customFormat="1" ht="14.25" customHeight="1" spans="1:12">
      <c r="A75" s="25">
        <v>73</v>
      </c>
      <c r="B75" s="29" t="s">
        <v>163</v>
      </c>
      <c r="C75" s="29" t="s">
        <v>160</v>
      </c>
      <c r="D75" s="29" t="s">
        <v>101</v>
      </c>
      <c r="E75" s="29" t="s">
        <v>102</v>
      </c>
      <c r="F75" s="30" t="s">
        <v>47</v>
      </c>
      <c r="G75" s="30">
        <v>357</v>
      </c>
      <c r="H75" s="30">
        <v>357</v>
      </c>
      <c r="I75" s="29" t="s">
        <v>58</v>
      </c>
      <c r="J75" s="29" t="s">
        <v>49</v>
      </c>
      <c r="K75" s="34"/>
      <c r="L75" s="35">
        <f t="shared" si="1"/>
        <v>0</v>
      </c>
    </row>
    <row r="76" s="18" customFormat="1" ht="14.25" customHeight="1" spans="1:12">
      <c r="A76" s="25">
        <v>74</v>
      </c>
      <c r="B76" s="29" t="s">
        <v>164</v>
      </c>
      <c r="C76" s="29" t="s">
        <v>160</v>
      </c>
      <c r="D76" s="29" t="s">
        <v>101</v>
      </c>
      <c r="E76" s="29" t="s">
        <v>102</v>
      </c>
      <c r="F76" s="30" t="s">
        <v>47</v>
      </c>
      <c r="G76" s="30">
        <v>1293</v>
      </c>
      <c r="H76" s="30">
        <v>1293</v>
      </c>
      <c r="I76" s="29" t="s">
        <v>58</v>
      </c>
      <c r="J76" s="29" t="s">
        <v>49</v>
      </c>
      <c r="K76" s="34"/>
      <c r="L76" s="35">
        <f t="shared" si="1"/>
        <v>0</v>
      </c>
    </row>
    <row r="77" s="18" customFormat="1" ht="14.25" customHeight="1" spans="1:12">
      <c r="A77" s="25">
        <v>75</v>
      </c>
      <c r="B77" s="29" t="s">
        <v>165</v>
      </c>
      <c r="C77" s="29" t="s">
        <v>160</v>
      </c>
      <c r="D77" s="29" t="s">
        <v>166</v>
      </c>
      <c r="E77" s="29" t="s">
        <v>167</v>
      </c>
      <c r="F77" s="30" t="s">
        <v>47</v>
      </c>
      <c r="G77" s="30">
        <v>289</v>
      </c>
      <c r="H77" s="30">
        <v>289</v>
      </c>
      <c r="I77" s="29" t="s">
        <v>68</v>
      </c>
      <c r="J77" s="29" t="s">
        <v>49</v>
      </c>
      <c r="K77" s="34"/>
      <c r="L77" s="35">
        <f t="shared" si="1"/>
        <v>0</v>
      </c>
    </row>
    <row r="78" s="18" customFormat="1" ht="14.25" customHeight="1" spans="1:12">
      <c r="A78" s="25">
        <v>76</v>
      </c>
      <c r="B78" s="29"/>
      <c r="C78" s="29"/>
      <c r="D78" s="29" t="s">
        <v>166</v>
      </c>
      <c r="E78" s="29" t="s">
        <v>167</v>
      </c>
      <c r="F78" s="30" t="s">
        <v>47</v>
      </c>
      <c r="G78" s="30">
        <v>11</v>
      </c>
      <c r="H78" s="30">
        <v>11</v>
      </c>
      <c r="I78" s="29" t="s">
        <v>68</v>
      </c>
      <c r="J78" s="29" t="s">
        <v>49</v>
      </c>
      <c r="K78" s="34"/>
      <c r="L78" s="35">
        <f t="shared" si="1"/>
        <v>0</v>
      </c>
    </row>
    <row r="79" s="18" customFormat="1" ht="14.25" customHeight="1" spans="1:12">
      <c r="A79" s="25">
        <v>77</v>
      </c>
      <c r="B79" s="29" t="s">
        <v>168</v>
      </c>
      <c r="C79" s="29" t="s">
        <v>160</v>
      </c>
      <c r="D79" s="29" t="s">
        <v>70</v>
      </c>
      <c r="E79" s="29" t="s">
        <v>71</v>
      </c>
      <c r="F79" s="30" t="s">
        <v>47</v>
      </c>
      <c r="G79" s="30">
        <v>30</v>
      </c>
      <c r="H79" s="30">
        <v>30</v>
      </c>
      <c r="I79" s="29" t="s">
        <v>68</v>
      </c>
      <c r="J79" s="29" t="s">
        <v>49</v>
      </c>
      <c r="K79" s="34"/>
      <c r="L79" s="35">
        <f t="shared" si="1"/>
        <v>0</v>
      </c>
    </row>
    <row r="80" s="18" customFormat="1" ht="14.25" customHeight="1" spans="1:12">
      <c r="A80" s="25">
        <v>78</v>
      </c>
      <c r="B80" s="29"/>
      <c r="C80" s="29"/>
      <c r="D80" s="29" t="s">
        <v>90</v>
      </c>
      <c r="E80" s="29" t="s">
        <v>91</v>
      </c>
      <c r="F80" s="30" t="s">
        <v>47</v>
      </c>
      <c r="G80" s="30">
        <v>100</v>
      </c>
      <c r="H80" s="30">
        <v>100</v>
      </c>
      <c r="I80" s="29" t="s">
        <v>68</v>
      </c>
      <c r="J80" s="29" t="s">
        <v>49</v>
      </c>
      <c r="K80" s="34"/>
      <c r="L80" s="35">
        <f t="shared" si="1"/>
        <v>0</v>
      </c>
    </row>
    <row r="81" s="18" customFormat="1" ht="14.25" customHeight="1" spans="1:12">
      <c r="A81" s="25">
        <v>79</v>
      </c>
      <c r="B81" s="29" t="s">
        <v>169</v>
      </c>
      <c r="C81" s="29" t="s">
        <v>160</v>
      </c>
      <c r="D81" s="29" t="s">
        <v>90</v>
      </c>
      <c r="E81" s="29" t="s">
        <v>91</v>
      </c>
      <c r="F81" s="30" t="s">
        <v>47</v>
      </c>
      <c r="G81" s="30">
        <v>186</v>
      </c>
      <c r="H81" s="30">
        <v>186</v>
      </c>
      <c r="I81" s="29" t="s">
        <v>68</v>
      </c>
      <c r="J81" s="29" t="s">
        <v>49</v>
      </c>
      <c r="K81" s="34"/>
      <c r="L81" s="35">
        <f t="shared" si="1"/>
        <v>0</v>
      </c>
    </row>
    <row r="82" s="18" customFormat="1" ht="14.25" customHeight="1" spans="1:12">
      <c r="A82" s="25">
        <v>80</v>
      </c>
      <c r="B82" s="29" t="s">
        <v>170</v>
      </c>
      <c r="C82" s="29" t="s">
        <v>160</v>
      </c>
      <c r="D82" s="29" t="s">
        <v>109</v>
      </c>
      <c r="E82" s="29" t="s">
        <v>110</v>
      </c>
      <c r="F82" s="30" t="s">
        <v>47</v>
      </c>
      <c r="G82" s="30">
        <v>30</v>
      </c>
      <c r="H82" s="30">
        <v>30</v>
      </c>
      <c r="I82" s="29" t="s">
        <v>111</v>
      </c>
      <c r="J82" s="29" t="s">
        <v>49</v>
      </c>
      <c r="K82" s="34"/>
      <c r="L82" s="35">
        <f t="shared" si="1"/>
        <v>0</v>
      </c>
    </row>
    <row r="83" s="18" customFormat="1" ht="14.25" customHeight="1" spans="1:12">
      <c r="A83" s="25">
        <v>81</v>
      </c>
      <c r="B83" s="29"/>
      <c r="C83" s="29"/>
      <c r="D83" s="29" t="s">
        <v>109</v>
      </c>
      <c r="E83" s="29" t="s">
        <v>110</v>
      </c>
      <c r="F83" s="30" t="s">
        <v>47</v>
      </c>
      <c r="G83" s="30">
        <v>180</v>
      </c>
      <c r="H83" s="30">
        <v>180</v>
      </c>
      <c r="I83" s="29" t="s">
        <v>111</v>
      </c>
      <c r="J83" s="29" t="s">
        <v>49</v>
      </c>
      <c r="K83" s="34"/>
      <c r="L83" s="35">
        <f t="shared" si="1"/>
        <v>0</v>
      </c>
    </row>
    <row r="84" s="18" customFormat="1" ht="14.25" customHeight="1" spans="1:12">
      <c r="A84" s="25">
        <v>82</v>
      </c>
      <c r="B84" s="29"/>
      <c r="C84" s="29"/>
      <c r="D84" s="29" t="s">
        <v>112</v>
      </c>
      <c r="E84" s="29" t="s">
        <v>113</v>
      </c>
      <c r="F84" s="30" t="s">
        <v>47</v>
      </c>
      <c r="G84" s="30">
        <v>263</v>
      </c>
      <c r="H84" s="30">
        <v>263</v>
      </c>
      <c r="I84" s="29" t="s">
        <v>111</v>
      </c>
      <c r="J84" s="29" t="s">
        <v>49</v>
      </c>
      <c r="K84" s="34"/>
      <c r="L84" s="35">
        <f t="shared" si="1"/>
        <v>0</v>
      </c>
    </row>
    <row r="85" s="18" customFormat="1" ht="14.25" customHeight="1" spans="1:12">
      <c r="A85" s="25">
        <v>83</v>
      </c>
      <c r="B85" s="29" t="s">
        <v>171</v>
      </c>
      <c r="C85" s="29" t="s">
        <v>160</v>
      </c>
      <c r="D85" s="29" t="s">
        <v>109</v>
      </c>
      <c r="E85" s="29" t="s">
        <v>110</v>
      </c>
      <c r="F85" s="30" t="s">
        <v>47</v>
      </c>
      <c r="G85" s="30">
        <v>100</v>
      </c>
      <c r="H85" s="30">
        <v>100</v>
      </c>
      <c r="I85" s="29" t="s">
        <v>111</v>
      </c>
      <c r="J85" s="29" t="s">
        <v>49</v>
      </c>
      <c r="K85" s="34"/>
      <c r="L85" s="35">
        <f t="shared" si="1"/>
        <v>0</v>
      </c>
    </row>
    <row r="86" s="18" customFormat="1" ht="14.25" customHeight="1" spans="1:12">
      <c r="A86" s="25">
        <v>84</v>
      </c>
      <c r="B86" s="29"/>
      <c r="C86" s="29"/>
      <c r="D86" s="29" t="s">
        <v>112</v>
      </c>
      <c r="E86" s="29" t="s">
        <v>113</v>
      </c>
      <c r="F86" s="30" t="s">
        <v>47</v>
      </c>
      <c r="G86" s="30">
        <v>24</v>
      </c>
      <c r="H86" s="30">
        <v>24</v>
      </c>
      <c r="I86" s="29" t="s">
        <v>111</v>
      </c>
      <c r="J86" s="29" t="s">
        <v>49</v>
      </c>
      <c r="K86" s="34"/>
      <c r="L86" s="35">
        <f t="shared" si="1"/>
        <v>0</v>
      </c>
    </row>
    <row r="87" s="18" customFormat="1" ht="14.25" customHeight="1" spans="1:12">
      <c r="A87" s="25">
        <v>85</v>
      </c>
      <c r="B87" s="29" t="s">
        <v>172</v>
      </c>
      <c r="C87" s="29" t="s">
        <v>160</v>
      </c>
      <c r="D87" s="29" t="s">
        <v>173</v>
      </c>
      <c r="E87" s="29" t="s">
        <v>174</v>
      </c>
      <c r="F87" s="30" t="s">
        <v>47</v>
      </c>
      <c r="G87" s="30">
        <v>50</v>
      </c>
      <c r="H87" s="30">
        <v>50</v>
      </c>
      <c r="I87" s="29" t="s">
        <v>175</v>
      </c>
      <c r="J87" s="29" t="s">
        <v>49</v>
      </c>
      <c r="K87" s="34"/>
      <c r="L87" s="35">
        <f t="shared" si="1"/>
        <v>0</v>
      </c>
    </row>
    <row r="88" s="18" customFormat="1" ht="14.25" customHeight="1" spans="1:12">
      <c r="A88" s="25">
        <v>86</v>
      </c>
      <c r="B88" s="29"/>
      <c r="C88" s="29"/>
      <c r="D88" s="29" t="s">
        <v>173</v>
      </c>
      <c r="E88" s="29" t="s">
        <v>174</v>
      </c>
      <c r="F88" s="30" t="s">
        <v>47</v>
      </c>
      <c r="G88" s="30">
        <v>60</v>
      </c>
      <c r="H88" s="30">
        <v>60</v>
      </c>
      <c r="I88" s="29" t="s">
        <v>175</v>
      </c>
      <c r="J88" s="29" t="s">
        <v>49</v>
      </c>
      <c r="K88" s="34"/>
      <c r="L88" s="35">
        <f t="shared" si="1"/>
        <v>0</v>
      </c>
    </row>
    <row r="89" s="18" customFormat="1" ht="14.25" customHeight="1" spans="1:12">
      <c r="A89" s="25">
        <v>87</v>
      </c>
      <c r="B89" s="29" t="s">
        <v>176</v>
      </c>
      <c r="C89" s="29" t="s">
        <v>177</v>
      </c>
      <c r="D89" s="29" t="s">
        <v>178</v>
      </c>
      <c r="E89" s="29" t="s">
        <v>179</v>
      </c>
      <c r="F89" s="30" t="s">
        <v>47</v>
      </c>
      <c r="G89" s="30">
        <v>50</v>
      </c>
      <c r="H89" s="30">
        <v>50</v>
      </c>
      <c r="I89" s="29" t="s">
        <v>180</v>
      </c>
      <c r="J89" s="29" t="s">
        <v>49</v>
      </c>
      <c r="K89" s="34"/>
      <c r="L89" s="35">
        <f t="shared" si="1"/>
        <v>0</v>
      </c>
    </row>
    <row r="90" s="18" customFormat="1" ht="14.25" customHeight="1" spans="1:12">
      <c r="A90" s="25">
        <v>88</v>
      </c>
      <c r="B90" s="29" t="s">
        <v>181</v>
      </c>
      <c r="C90" s="29" t="s">
        <v>177</v>
      </c>
      <c r="D90" s="29" t="s">
        <v>182</v>
      </c>
      <c r="E90" s="29" t="s">
        <v>183</v>
      </c>
      <c r="F90" s="30" t="s">
        <v>47</v>
      </c>
      <c r="G90" s="30">
        <v>50</v>
      </c>
      <c r="H90" s="30">
        <v>50</v>
      </c>
      <c r="I90" s="29" t="s">
        <v>184</v>
      </c>
      <c r="J90" s="29" t="s">
        <v>49</v>
      </c>
      <c r="K90" s="34"/>
      <c r="L90" s="35">
        <f t="shared" si="1"/>
        <v>0</v>
      </c>
    </row>
    <row r="91" s="18" customFormat="1" ht="14.25" customHeight="1" spans="1:12">
      <c r="A91" s="25">
        <v>89</v>
      </c>
      <c r="B91" s="29" t="s">
        <v>185</v>
      </c>
      <c r="C91" s="29" t="s">
        <v>177</v>
      </c>
      <c r="D91" s="29" t="s">
        <v>101</v>
      </c>
      <c r="E91" s="29" t="s">
        <v>102</v>
      </c>
      <c r="F91" s="30" t="s">
        <v>47</v>
      </c>
      <c r="G91" s="30">
        <v>146</v>
      </c>
      <c r="H91" s="30">
        <v>146</v>
      </c>
      <c r="I91" s="29" t="s">
        <v>58</v>
      </c>
      <c r="J91" s="29" t="s">
        <v>49</v>
      </c>
      <c r="K91" s="34"/>
      <c r="L91" s="35">
        <f t="shared" si="1"/>
        <v>0</v>
      </c>
    </row>
    <row r="92" s="18" customFormat="1" ht="14.25" customHeight="1" spans="1:12">
      <c r="A92" s="25">
        <v>90</v>
      </c>
      <c r="B92" s="29" t="s">
        <v>186</v>
      </c>
      <c r="C92" s="29" t="s">
        <v>177</v>
      </c>
      <c r="D92" s="29" t="s">
        <v>101</v>
      </c>
      <c r="E92" s="29" t="s">
        <v>102</v>
      </c>
      <c r="F92" s="30" t="s">
        <v>47</v>
      </c>
      <c r="G92" s="30">
        <v>800</v>
      </c>
      <c r="H92" s="30">
        <v>800</v>
      </c>
      <c r="I92" s="29" t="s">
        <v>58</v>
      </c>
      <c r="J92" s="29" t="s">
        <v>49</v>
      </c>
      <c r="K92" s="34"/>
      <c r="L92" s="35">
        <f t="shared" si="1"/>
        <v>0</v>
      </c>
    </row>
    <row r="93" s="18" customFormat="1" ht="14.25" customHeight="1" spans="1:12">
      <c r="A93" s="25">
        <v>91</v>
      </c>
      <c r="B93" s="29" t="s">
        <v>187</v>
      </c>
      <c r="C93" s="29" t="s">
        <v>188</v>
      </c>
      <c r="D93" s="29" t="s">
        <v>189</v>
      </c>
      <c r="E93" s="29" t="s">
        <v>190</v>
      </c>
      <c r="F93" s="30" t="s">
        <v>47</v>
      </c>
      <c r="G93" s="30">
        <v>57</v>
      </c>
      <c r="H93" s="30">
        <v>57</v>
      </c>
      <c r="I93" s="29" t="s">
        <v>141</v>
      </c>
      <c r="J93" s="29" t="s">
        <v>49</v>
      </c>
      <c r="K93" s="34"/>
      <c r="L93" s="35">
        <f t="shared" si="1"/>
        <v>0</v>
      </c>
    </row>
    <row r="94" s="18" customFormat="1" ht="14.25" customHeight="1" spans="1:12">
      <c r="A94" s="25">
        <v>92</v>
      </c>
      <c r="B94" s="29" t="s">
        <v>191</v>
      </c>
      <c r="C94" s="29" t="s">
        <v>188</v>
      </c>
      <c r="D94" s="29" t="s">
        <v>192</v>
      </c>
      <c r="E94" s="29" t="s">
        <v>193</v>
      </c>
      <c r="F94" s="30" t="s">
        <v>47</v>
      </c>
      <c r="G94" s="30">
        <v>20</v>
      </c>
      <c r="H94" s="30">
        <v>20</v>
      </c>
      <c r="I94" s="29" t="s">
        <v>111</v>
      </c>
      <c r="J94" s="29" t="s">
        <v>49</v>
      </c>
      <c r="K94" s="34"/>
      <c r="L94" s="35">
        <f t="shared" si="1"/>
        <v>0</v>
      </c>
    </row>
    <row r="95" s="18" customFormat="1" ht="14.25" customHeight="1" spans="1:12">
      <c r="A95" s="25">
        <v>93</v>
      </c>
      <c r="B95" s="29"/>
      <c r="C95" s="29"/>
      <c r="D95" s="29" t="s">
        <v>194</v>
      </c>
      <c r="E95" s="29" t="s">
        <v>195</v>
      </c>
      <c r="F95" s="30" t="s">
        <v>47</v>
      </c>
      <c r="G95" s="30">
        <v>200</v>
      </c>
      <c r="H95" s="30">
        <v>200</v>
      </c>
      <c r="I95" s="29" t="s">
        <v>111</v>
      </c>
      <c r="J95" s="29" t="s">
        <v>49</v>
      </c>
      <c r="K95" s="34"/>
      <c r="L95" s="35">
        <f t="shared" si="1"/>
        <v>0</v>
      </c>
    </row>
    <row r="96" s="18" customFormat="1" ht="14.25" customHeight="1" spans="1:12">
      <c r="A96" s="25">
        <v>94</v>
      </c>
      <c r="B96" s="29"/>
      <c r="C96" s="29"/>
      <c r="D96" s="29" t="s">
        <v>196</v>
      </c>
      <c r="E96" s="29" t="s">
        <v>197</v>
      </c>
      <c r="F96" s="30" t="s">
        <v>47</v>
      </c>
      <c r="G96" s="30">
        <v>40</v>
      </c>
      <c r="H96" s="30">
        <v>40</v>
      </c>
      <c r="I96" s="29" t="s">
        <v>111</v>
      </c>
      <c r="J96" s="29" t="s">
        <v>49</v>
      </c>
      <c r="K96" s="34"/>
      <c r="L96" s="35">
        <f t="shared" si="1"/>
        <v>0</v>
      </c>
    </row>
    <row r="97" s="18" customFormat="1" ht="14.25" customHeight="1" spans="1:12">
      <c r="A97" s="25">
        <v>95</v>
      </c>
      <c r="B97" s="29"/>
      <c r="C97" s="29"/>
      <c r="D97" s="29" t="s">
        <v>198</v>
      </c>
      <c r="E97" s="29" t="s">
        <v>199</v>
      </c>
      <c r="F97" s="30" t="s">
        <v>47</v>
      </c>
      <c r="G97" s="30">
        <v>50</v>
      </c>
      <c r="H97" s="30">
        <v>50</v>
      </c>
      <c r="I97" s="29" t="s">
        <v>111</v>
      </c>
      <c r="J97" s="29" t="s">
        <v>49</v>
      </c>
      <c r="K97" s="34"/>
      <c r="L97" s="35">
        <f t="shared" si="1"/>
        <v>0</v>
      </c>
    </row>
    <row r="98" s="18" customFormat="1" ht="14.25" customHeight="1" spans="1:12">
      <c r="A98" s="25">
        <v>96</v>
      </c>
      <c r="B98" s="29" t="s">
        <v>200</v>
      </c>
      <c r="C98" s="29" t="s">
        <v>188</v>
      </c>
      <c r="D98" s="29" t="s">
        <v>139</v>
      </c>
      <c r="E98" s="29" t="s">
        <v>140</v>
      </c>
      <c r="F98" s="30" t="s">
        <v>47</v>
      </c>
      <c r="G98" s="30">
        <v>3</v>
      </c>
      <c r="H98" s="30">
        <v>3</v>
      </c>
      <c r="I98" s="29" t="s">
        <v>141</v>
      </c>
      <c r="J98" s="29" t="s">
        <v>49</v>
      </c>
      <c r="K98" s="34"/>
      <c r="L98" s="35">
        <f t="shared" si="1"/>
        <v>0</v>
      </c>
    </row>
    <row r="99" s="18" customFormat="1" ht="14.25" customHeight="1" spans="1:12">
      <c r="A99" s="25">
        <v>97</v>
      </c>
      <c r="B99" s="29"/>
      <c r="C99" s="29"/>
      <c r="D99" s="29" t="s">
        <v>143</v>
      </c>
      <c r="E99" s="29" t="s">
        <v>144</v>
      </c>
      <c r="F99" s="30" t="s">
        <v>47</v>
      </c>
      <c r="G99" s="30">
        <v>15</v>
      </c>
      <c r="H99" s="30">
        <v>15</v>
      </c>
      <c r="I99" s="29" t="s">
        <v>141</v>
      </c>
      <c r="J99" s="29" t="s">
        <v>49</v>
      </c>
      <c r="K99" s="34"/>
      <c r="L99" s="35">
        <f t="shared" si="1"/>
        <v>0</v>
      </c>
    </row>
    <row r="100" s="18" customFormat="1" ht="14.25" customHeight="1" spans="1:12">
      <c r="A100" s="25">
        <v>98</v>
      </c>
      <c r="B100" s="29"/>
      <c r="C100" s="29"/>
      <c r="D100" s="29" t="s">
        <v>201</v>
      </c>
      <c r="E100" s="29" t="s">
        <v>202</v>
      </c>
      <c r="F100" s="30" t="s">
        <v>47</v>
      </c>
      <c r="G100" s="30">
        <v>15</v>
      </c>
      <c r="H100" s="30">
        <v>15</v>
      </c>
      <c r="I100" s="29" t="s">
        <v>141</v>
      </c>
      <c r="J100" s="29" t="s">
        <v>49</v>
      </c>
      <c r="K100" s="34"/>
      <c r="L100" s="35">
        <f t="shared" si="1"/>
        <v>0</v>
      </c>
    </row>
    <row r="101" s="18" customFormat="1" ht="14.25" customHeight="1" spans="1:12">
      <c r="A101" s="25">
        <v>99</v>
      </c>
      <c r="B101" s="29" t="s">
        <v>203</v>
      </c>
      <c r="C101" s="29" t="s">
        <v>188</v>
      </c>
      <c r="D101" s="29" t="s">
        <v>204</v>
      </c>
      <c r="E101" s="29" t="s">
        <v>205</v>
      </c>
      <c r="F101" s="30" t="s">
        <v>47</v>
      </c>
      <c r="G101" s="30">
        <v>10</v>
      </c>
      <c r="H101" s="30">
        <v>10</v>
      </c>
      <c r="I101" s="29" t="s">
        <v>141</v>
      </c>
      <c r="J101" s="29" t="s">
        <v>49</v>
      </c>
      <c r="K101" s="34"/>
      <c r="L101" s="35">
        <f t="shared" si="1"/>
        <v>0</v>
      </c>
    </row>
    <row r="102" s="18" customFormat="1" ht="14.25" customHeight="1" spans="1:12">
      <c r="A102" s="25">
        <v>100</v>
      </c>
      <c r="B102" s="29"/>
      <c r="C102" s="29"/>
      <c r="D102" s="29" t="s">
        <v>201</v>
      </c>
      <c r="E102" s="29" t="s">
        <v>202</v>
      </c>
      <c r="F102" s="30" t="s">
        <v>47</v>
      </c>
      <c r="G102" s="30">
        <v>1</v>
      </c>
      <c r="H102" s="30">
        <v>1</v>
      </c>
      <c r="I102" s="29" t="s">
        <v>141</v>
      </c>
      <c r="J102" s="29" t="s">
        <v>49</v>
      </c>
      <c r="K102" s="34"/>
      <c r="L102" s="35">
        <f t="shared" si="1"/>
        <v>0</v>
      </c>
    </row>
    <row r="103" s="18" customFormat="1" ht="14.25" customHeight="1" spans="1:12">
      <c r="A103" s="25">
        <v>101</v>
      </c>
      <c r="B103" s="29"/>
      <c r="C103" s="29"/>
      <c r="D103" s="29" t="s">
        <v>201</v>
      </c>
      <c r="E103" s="29" t="s">
        <v>202</v>
      </c>
      <c r="F103" s="30" t="s">
        <v>47</v>
      </c>
      <c r="G103" s="30">
        <v>14</v>
      </c>
      <c r="H103" s="30">
        <v>14</v>
      </c>
      <c r="I103" s="29" t="s">
        <v>141</v>
      </c>
      <c r="J103" s="29" t="s">
        <v>49</v>
      </c>
      <c r="K103" s="34"/>
      <c r="L103" s="35">
        <f t="shared" si="1"/>
        <v>0</v>
      </c>
    </row>
    <row r="104" s="18" customFormat="1" ht="14.25" customHeight="1" spans="1:12">
      <c r="A104" s="25">
        <v>102</v>
      </c>
      <c r="B104" s="29" t="s">
        <v>206</v>
      </c>
      <c r="C104" s="29" t="s">
        <v>188</v>
      </c>
      <c r="D104" s="29" t="s">
        <v>127</v>
      </c>
      <c r="E104" s="29" t="s">
        <v>128</v>
      </c>
      <c r="F104" s="30" t="s">
        <v>47</v>
      </c>
      <c r="G104" s="30">
        <v>307</v>
      </c>
      <c r="H104" s="30">
        <v>307</v>
      </c>
      <c r="I104" s="29" t="s">
        <v>184</v>
      </c>
      <c r="J104" s="29" t="s">
        <v>49</v>
      </c>
      <c r="K104" s="34"/>
      <c r="L104" s="35">
        <f t="shared" si="1"/>
        <v>0</v>
      </c>
    </row>
    <row r="105" s="18" customFormat="1" ht="14.25" customHeight="1" spans="1:12">
      <c r="A105" s="25">
        <v>103</v>
      </c>
      <c r="B105" s="29" t="s">
        <v>207</v>
      </c>
      <c r="C105" s="29" t="s">
        <v>188</v>
      </c>
      <c r="D105" s="29" t="s">
        <v>127</v>
      </c>
      <c r="E105" s="29" t="s">
        <v>128</v>
      </c>
      <c r="F105" s="30" t="s">
        <v>47</v>
      </c>
      <c r="G105" s="30">
        <v>538</v>
      </c>
      <c r="H105" s="30">
        <v>538</v>
      </c>
      <c r="I105" s="29" t="s">
        <v>184</v>
      </c>
      <c r="J105" s="29" t="s">
        <v>49</v>
      </c>
      <c r="K105" s="34"/>
      <c r="L105" s="35">
        <f t="shared" si="1"/>
        <v>0</v>
      </c>
    </row>
    <row r="106" s="18" customFormat="1" ht="14.25" customHeight="1" spans="1:12">
      <c r="A106" s="25">
        <v>104</v>
      </c>
      <c r="B106" s="29" t="s">
        <v>208</v>
      </c>
      <c r="C106" s="29" t="s">
        <v>209</v>
      </c>
      <c r="D106" s="29" t="s">
        <v>127</v>
      </c>
      <c r="E106" s="29" t="s">
        <v>128</v>
      </c>
      <c r="F106" s="30" t="s">
        <v>47</v>
      </c>
      <c r="G106" s="30">
        <v>242</v>
      </c>
      <c r="H106" s="30">
        <v>242</v>
      </c>
      <c r="I106" s="29" t="s">
        <v>184</v>
      </c>
      <c r="J106" s="29" t="s">
        <v>49</v>
      </c>
      <c r="K106" s="34"/>
      <c r="L106" s="35">
        <f t="shared" si="1"/>
        <v>0</v>
      </c>
    </row>
    <row r="107" s="18" customFormat="1" ht="14.25" customHeight="1" spans="1:12">
      <c r="A107" s="25">
        <v>105</v>
      </c>
      <c r="B107" s="29" t="s">
        <v>210</v>
      </c>
      <c r="C107" s="29" t="s">
        <v>209</v>
      </c>
      <c r="D107" s="29" t="s">
        <v>127</v>
      </c>
      <c r="E107" s="29" t="s">
        <v>128</v>
      </c>
      <c r="F107" s="30" t="s">
        <v>47</v>
      </c>
      <c r="G107" s="30">
        <v>90</v>
      </c>
      <c r="H107" s="30">
        <v>90</v>
      </c>
      <c r="I107" s="29" t="s">
        <v>184</v>
      </c>
      <c r="J107" s="29" t="s">
        <v>49</v>
      </c>
      <c r="K107" s="34"/>
      <c r="L107" s="35">
        <f t="shared" si="1"/>
        <v>0</v>
      </c>
    </row>
    <row r="108" s="18" customFormat="1" ht="14.25" customHeight="1" spans="1:12">
      <c r="A108" s="25">
        <v>106</v>
      </c>
      <c r="B108" s="29" t="s">
        <v>211</v>
      </c>
      <c r="C108" s="29" t="s">
        <v>209</v>
      </c>
      <c r="D108" s="29" t="s">
        <v>127</v>
      </c>
      <c r="E108" s="29" t="s">
        <v>128</v>
      </c>
      <c r="F108" s="30" t="s">
        <v>47</v>
      </c>
      <c r="G108" s="30">
        <v>94</v>
      </c>
      <c r="H108" s="30">
        <v>94</v>
      </c>
      <c r="I108" s="29" t="s">
        <v>184</v>
      </c>
      <c r="J108" s="29" t="s">
        <v>49</v>
      </c>
      <c r="K108" s="34"/>
      <c r="L108" s="35">
        <f t="shared" si="1"/>
        <v>0</v>
      </c>
    </row>
    <row r="109" s="18" customFormat="1" ht="14.25" customHeight="1" spans="1:12">
      <c r="A109" s="25">
        <v>107</v>
      </c>
      <c r="B109" s="29"/>
      <c r="C109" s="29"/>
      <c r="D109" s="29" t="s">
        <v>127</v>
      </c>
      <c r="E109" s="29" t="s">
        <v>128</v>
      </c>
      <c r="F109" s="30" t="s">
        <v>47</v>
      </c>
      <c r="G109" s="30">
        <v>168</v>
      </c>
      <c r="H109" s="30">
        <v>168</v>
      </c>
      <c r="I109" s="29" t="s">
        <v>184</v>
      </c>
      <c r="J109" s="29" t="s">
        <v>49</v>
      </c>
      <c r="K109" s="34"/>
      <c r="L109" s="35">
        <f t="shared" si="1"/>
        <v>0</v>
      </c>
    </row>
    <row r="110" s="18" customFormat="1" ht="14.25" customHeight="1" spans="1:12">
      <c r="A110" s="25">
        <v>108</v>
      </c>
      <c r="B110" s="29" t="s">
        <v>212</v>
      </c>
      <c r="C110" s="31">
        <v>45578</v>
      </c>
      <c r="D110" s="29" t="s">
        <v>72</v>
      </c>
      <c r="E110" s="29" t="s">
        <v>73</v>
      </c>
      <c r="F110" s="30" t="s">
        <v>47</v>
      </c>
      <c r="G110" s="30">
        <v>797</v>
      </c>
      <c r="H110" s="30">
        <v>797</v>
      </c>
      <c r="I110" s="29" t="s">
        <v>68</v>
      </c>
      <c r="J110" s="29" t="s">
        <v>49</v>
      </c>
      <c r="K110" s="34"/>
      <c r="L110" s="35">
        <f t="shared" si="1"/>
        <v>0</v>
      </c>
    </row>
    <row r="111" s="18" customFormat="1" ht="14.25" customHeight="1" spans="1:12">
      <c r="A111" s="25">
        <v>109</v>
      </c>
      <c r="B111" s="29" t="s">
        <v>213</v>
      </c>
      <c r="C111" s="31">
        <v>45576</v>
      </c>
      <c r="D111" s="29" t="s">
        <v>56</v>
      </c>
      <c r="E111" s="29" t="s">
        <v>57</v>
      </c>
      <c r="F111" s="30" t="s">
        <v>47</v>
      </c>
      <c r="G111" s="30">
        <v>178</v>
      </c>
      <c r="H111" s="30">
        <v>178</v>
      </c>
      <c r="I111" s="29" t="s">
        <v>58</v>
      </c>
      <c r="J111" s="29" t="s">
        <v>49</v>
      </c>
      <c r="K111" s="34"/>
      <c r="L111" s="35">
        <f t="shared" si="1"/>
        <v>0</v>
      </c>
    </row>
    <row r="112" s="18" customFormat="1" ht="14.25" customHeight="1" spans="1:12">
      <c r="A112" s="25">
        <v>110</v>
      </c>
      <c r="B112" s="29" t="s">
        <v>214</v>
      </c>
      <c r="C112" s="31">
        <v>45578</v>
      </c>
      <c r="D112" s="29" t="s">
        <v>72</v>
      </c>
      <c r="E112" s="29" t="s">
        <v>73</v>
      </c>
      <c r="F112" s="30" t="s">
        <v>47</v>
      </c>
      <c r="G112" s="30">
        <v>500</v>
      </c>
      <c r="H112" s="30">
        <v>500</v>
      </c>
      <c r="I112" s="29" t="s">
        <v>68</v>
      </c>
      <c r="J112" s="29" t="s">
        <v>49</v>
      </c>
      <c r="K112" s="34"/>
      <c r="L112" s="35">
        <f t="shared" si="1"/>
        <v>0</v>
      </c>
    </row>
    <row r="113" s="18" customFormat="1" ht="14.25" customHeight="1" spans="1:12">
      <c r="A113" s="25">
        <v>111</v>
      </c>
      <c r="B113" s="29" t="s">
        <v>215</v>
      </c>
      <c r="C113" s="31">
        <v>45575</v>
      </c>
      <c r="D113" s="29" t="s">
        <v>63</v>
      </c>
      <c r="E113" s="29" t="s">
        <v>64</v>
      </c>
      <c r="F113" s="30" t="s">
        <v>47</v>
      </c>
      <c r="G113" s="30">
        <v>747</v>
      </c>
      <c r="H113" s="30">
        <v>747</v>
      </c>
      <c r="I113" s="29" t="s">
        <v>58</v>
      </c>
      <c r="J113" s="29" t="s">
        <v>49</v>
      </c>
      <c r="K113" s="34"/>
      <c r="L113" s="35">
        <f t="shared" si="1"/>
        <v>0</v>
      </c>
    </row>
    <row r="114" s="18" customFormat="1" ht="14.25" customHeight="1" spans="1:12">
      <c r="A114" s="25">
        <v>112</v>
      </c>
      <c r="B114" s="29" t="s">
        <v>216</v>
      </c>
      <c r="C114" s="31">
        <v>45576</v>
      </c>
      <c r="D114" s="29" t="s">
        <v>63</v>
      </c>
      <c r="E114" s="29" t="s">
        <v>64</v>
      </c>
      <c r="F114" s="30" t="s">
        <v>47</v>
      </c>
      <c r="G114" s="30">
        <v>2</v>
      </c>
      <c r="H114" s="30">
        <v>2</v>
      </c>
      <c r="I114" s="29" t="s">
        <v>58</v>
      </c>
      <c r="J114" s="29" t="s">
        <v>49</v>
      </c>
      <c r="K114" s="34"/>
      <c r="L114" s="35">
        <f t="shared" si="1"/>
        <v>0</v>
      </c>
    </row>
    <row r="115" s="18" customFormat="1" ht="14.25" customHeight="1" spans="1:12">
      <c r="A115" s="25">
        <v>113</v>
      </c>
      <c r="B115" s="29" t="s">
        <v>217</v>
      </c>
      <c r="C115" s="31">
        <v>45576</v>
      </c>
      <c r="D115" s="29" t="s">
        <v>56</v>
      </c>
      <c r="E115" s="29" t="s">
        <v>57</v>
      </c>
      <c r="F115" s="30" t="s">
        <v>47</v>
      </c>
      <c r="G115" s="30">
        <v>27</v>
      </c>
      <c r="H115" s="30">
        <v>27</v>
      </c>
      <c r="I115" s="29" t="s">
        <v>58</v>
      </c>
      <c r="J115" s="29" t="s">
        <v>49</v>
      </c>
      <c r="K115" s="34"/>
      <c r="L115" s="35">
        <f t="shared" si="1"/>
        <v>0</v>
      </c>
    </row>
    <row r="116" s="18" customFormat="1" ht="14.25" customHeight="1" spans="1:12">
      <c r="A116" s="25">
        <v>114</v>
      </c>
      <c r="B116" s="29" t="s">
        <v>218</v>
      </c>
      <c r="C116" s="31">
        <v>45575</v>
      </c>
      <c r="D116" s="29" t="s">
        <v>56</v>
      </c>
      <c r="E116" s="29" t="s">
        <v>57</v>
      </c>
      <c r="F116" s="30" t="s">
        <v>47</v>
      </c>
      <c r="G116" s="30">
        <v>2596</v>
      </c>
      <c r="H116" s="30">
        <v>2596</v>
      </c>
      <c r="I116" s="29" t="s">
        <v>58</v>
      </c>
      <c r="J116" s="29" t="s">
        <v>49</v>
      </c>
      <c r="K116" s="34"/>
      <c r="L116" s="35">
        <f t="shared" si="1"/>
        <v>0</v>
      </c>
    </row>
    <row r="117" s="18" customFormat="1" ht="14.25" customHeight="1" spans="1:12">
      <c r="A117" s="25">
        <v>115</v>
      </c>
      <c r="B117" s="29" t="s">
        <v>219</v>
      </c>
      <c r="C117" s="31">
        <v>45576</v>
      </c>
      <c r="D117" s="29" t="s">
        <v>56</v>
      </c>
      <c r="E117" s="29" t="s">
        <v>57</v>
      </c>
      <c r="F117" s="30" t="s">
        <v>47</v>
      </c>
      <c r="G117" s="30">
        <v>297</v>
      </c>
      <c r="H117" s="30">
        <v>297</v>
      </c>
      <c r="I117" s="29" t="s">
        <v>58</v>
      </c>
      <c r="J117" s="29" t="s">
        <v>49</v>
      </c>
      <c r="K117" s="34"/>
      <c r="L117" s="35">
        <f t="shared" si="1"/>
        <v>0</v>
      </c>
    </row>
    <row r="118" s="18" customFormat="1" ht="14.25" customHeight="1" spans="1:12">
      <c r="A118" s="25">
        <v>116</v>
      </c>
      <c r="B118" s="29" t="s">
        <v>220</v>
      </c>
      <c r="C118" s="31">
        <v>45575</v>
      </c>
      <c r="D118" s="29" t="s">
        <v>56</v>
      </c>
      <c r="E118" s="29" t="s">
        <v>57</v>
      </c>
      <c r="F118" s="30" t="s">
        <v>47</v>
      </c>
      <c r="G118" s="30">
        <v>14</v>
      </c>
      <c r="H118" s="30">
        <v>14</v>
      </c>
      <c r="I118" s="29" t="s">
        <v>58</v>
      </c>
      <c r="J118" s="29" t="s">
        <v>49</v>
      </c>
      <c r="K118" s="34"/>
      <c r="L118" s="35">
        <f t="shared" si="1"/>
        <v>0</v>
      </c>
    </row>
    <row r="119" s="18" customFormat="1" ht="14.25" customHeight="1" spans="1:12">
      <c r="A119" s="25">
        <v>117</v>
      </c>
      <c r="B119" s="29" t="s">
        <v>221</v>
      </c>
      <c r="C119" s="29" t="s">
        <v>222</v>
      </c>
      <c r="D119" s="29" t="s">
        <v>56</v>
      </c>
      <c r="E119" s="29" t="s">
        <v>57</v>
      </c>
      <c r="F119" s="30" t="s">
        <v>47</v>
      </c>
      <c r="G119" s="30">
        <v>500</v>
      </c>
      <c r="H119" s="30">
        <v>500</v>
      </c>
      <c r="I119" s="29" t="s">
        <v>58</v>
      </c>
      <c r="J119" s="29" t="s">
        <v>49</v>
      </c>
      <c r="K119" s="34"/>
      <c r="L119" s="35">
        <f t="shared" si="1"/>
        <v>0</v>
      </c>
    </row>
    <row r="120" s="18" customFormat="1" ht="14.25" customHeight="1" spans="1:12">
      <c r="A120" s="25">
        <v>118</v>
      </c>
      <c r="B120" s="29" t="s">
        <v>221</v>
      </c>
      <c r="C120" s="31">
        <v>45576</v>
      </c>
      <c r="D120" s="29" t="s">
        <v>56</v>
      </c>
      <c r="E120" s="29" t="s">
        <v>57</v>
      </c>
      <c r="F120" s="30" t="s">
        <v>47</v>
      </c>
      <c r="G120" s="30">
        <v>290</v>
      </c>
      <c r="H120" s="30">
        <v>290</v>
      </c>
      <c r="I120" s="29" t="s">
        <v>58</v>
      </c>
      <c r="J120" s="29" t="s">
        <v>49</v>
      </c>
      <c r="K120" s="34"/>
      <c r="L120" s="35">
        <f t="shared" si="1"/>
        <v>0</v>
      </c>
    </row>
    <row r="121" s="18" customFormat="1" ht="14.25" customHeight="1" spans="1:12">
      <c r="A121" s="25">
        <v>119</v>
      </c>
      <c r="B121" s="29" t="s">
        <v>221</v>
      </c>
      <c r="C121" s="31">
        <v>45575</v>
      </c>
      <c r="D121" s="29" t="s">
        <v>56</v>
      </c>
      <c r="E121" s="29" t="s">
        <v>57</v>
      </c>
      <c r="F121" s="30" t="s">
        <v>47</v>
      </c>
      <c r="G121" s="30">
        <v>205</v>
      </c>
      <c r="H121" s="30">
        <v>205</v>
      </c>
      <c r="I121" s="29" t="s">
        <v>58</v>
      </c>
      <c r="J121" s="29" t="s">
        <v>49</v>
      </c>
      <c r="K121" s="34"/>
      <c r="L121" s="35">
        <f t="shared" si="1"/>
        <v>0</v>
      </c>
    </row>
    <row r="122" s="18" customFormat="1" ht="14.25" customHeight="1" spans="1:12">
      <c r="A122" s="25">
        <v>120</v>
      </c>
      <c r="B122" s="29" t="s">
        <v>223</v>
      </c>
      <c r="C122" s="31">
        <v>45578</v>
      </c>
      <c r="D122" s="29" t="s">
        <v>127</v>
      </c>
      <c r="E122" s="29" t="s">
        <v>128</v>
      </c>
      <c r="F122" s="30" t="s">
        <v>47</v>
      </c>
      <c r="G122" s="30">
        <v>13</v>
      </c>
      <c r="H122" s="30">
        <v>13</v>
      </c>
      <c r="I122" s="29" t="s">
        <v>184</v>
      </c>
      <c r="J122" s="29" t="s">
        <v>49</v>
      </c>
      <c r="K122" s="34"/>
      <c r="L122" s="35">
        <f t="shared" si="1"/>
        <v>0</v>
      </c>
    </row>
    <row r="123" s="18" customFormat="1" ht="14.25" customHeight="1" spans="1:12">
      <c r="A123" s="25">
        <v>121</v>
      </c>
      <c r="B123" s="29"/>
      <c r="C123" s="31">
        <v>45578</v>
      </c>
      <c r="D123" s="29" t="s">
        <v>127</v>
      </c>
      <c r="E123" s="29" t="s">
        <v>128</v>
      </c>
      <c r="F123" s="30" t="s">
        <v>47</v>
      </c>
      <c r="G123" s="30">
        <v>253</v>
      </c>
      <c r="H123" s="30">
        <v>253</v>
      </c>
      <c r="I123" s="29" t="s">
        <v>184</v>
      </c>
      <c r="J123" s="29" t="s">
        <v>49</v>
      </c>
      <c r="K123" s="34"/>
      <c r="L123" s="35">
        <f t="shared" si="1"/>
        <v>0</v>
      </c>
    </row>
    <row r="124" s="18" customFormat="1" ht="35" customHeight="1" spans="1:12">
      <c r="A124" s="25">
        <v>122</v>
      </c>
      <c r="B124" s="29" t="s">
        <v>223</v>
      </c>
      <c r="C124" s="31">
        <v>45576</v>
      </c>
      <c r="D124" s="29" t="s">
        <v>127</v>
      </c>
      <c r="E124" s="29" t="s">
        <v>128</v>
      </c>
      <c r="F124" s="30" t="s">
        <v>47</v>
      </c>
      <c r="G124" s="30">
        <v>860</v>
      </c>
      <c r="H124" s="30">
        <v>860</v>
      </c>
      <c r="I124" s="29" t="s">
        <v>184</v>
      </c>
      <c r="J124" s="29" t="s">
        <v>49</v>
      </c>
      <c r="K124" s="34"/>
      <c r="L124" s="35">
        <f t="shared" si="1"/>
        <v>0</v>
      </c>
    </row>
    <row r="125" s="18" customFormat="1" ht="14.25" customHeight="1" spans="1:12">
      <c r="A125" s="25">
        <v>123</v>
      </c>
      <c r="B125" s="29" t="s">
        <v>224</v>
      </c>
      <c r="C125" s="31">
        <v>45579</v>
      </c>
      <c r="D125" s="29" t="s">
        <v>225</v>
      </c>
      <c r="E125" s="29" t="s">
        <v>226</v>
      </c>
      <c r="F125" s="30" t="s">
        <v>47</v>
      </c>
      <c r="G125" s="30">
        <v>500</v>
      </c>
      <c r="H125" s="30">
        <v>500</v>
      </c>
      <c r="I125" s="29" t="s">
        <v>180</v>
      </c>
      <c r="J125" s="29" t="s">
        <v>49</v>
      </c>
      <c r="K125" s="34"/>
      <c r="L125" s="35">
        <f t="shared" si="1"/>
        <v>0</v>
      </c>
    </row>
    <row r="126" s="18" customFormat="1" ht="14.25" customHeight="1" spans="1:12">
      <c r="A126" s="25">
        <v>124</v>
      </c>
      <c r="B126" s="29" t="s">
        <v>227</v>
      </c>
      <c r="C126" s="31">
        <v>45580</v>
      </c>
      <c r="D126" s="29" t="s">
        <v>225</v>
      </c>
      <c r="E126" s="29" t="s">
        <v>226</v>
      </c>
      <c r="F126" s="30" t="s">
        <v>47</v>
      </c>
      <c r="G126" s="30">
        <v>102</v>
      </c>
      <c r="H126" s="30">
        <v>102</v>
      </c>
      <c r="I126" s="29" t="s">
        <v>180</v>
      </c>
      <c r="J126" s="29" t="s">
        <v>49</v>
      </c>
      <c r="K126" s="34"/>
      <c r="L126" s="35">
        <f t="shared" si="1"/>
        <v>0</v>
      </c>
    </row>
    <row r="127" s="18" customFormat="1" ht="14.25" customHeight="1" spans="1:12">
      <c r="A127" s="25">
        <v>125</v>
      </c>
      <c r="B127" s="29"/>
      <c r="C127" s="29"/>
      <c r="D127" s="29" t="s">
        <v>225</v>
      </c>
      <c r="E127" s="29" t="s">
        <v>226</v>
      </c>
      <c r="F127" s="30" t="s">
        <v>47</v>
      </c>
      <c r="G127" s="30">
        <v>98</v>
      </c>
      <c r="H127" s="30">
        <v>98</v>
      </c>
      <c r="I127" s="29" t="s">
        <v>180</v>
      </c>
      <c r="J127" s="29" t="s">
        <v>49</v>
      </c>
      <c r="K127" s="34"/>
      <c r="L127" s="35">
        <f t="shared" si="1"/>
        <v>0</v>
      </c>
    </row>
    <row r="128" s="18" customFormat="1" ht="14.25" customHeight="1" spans="1:12">
      <c r="A128" s="25">
        <v>126</v>
      </c>
      <c r="B128" s="29" t="s">
        <v>228</v>
      </c>
      <c r="C128" s="31">
        <v>45579</v>
      </c>
      <c r="D128" s="29" t="s">
        <v>146</v>
      </c>
      <c r="E128" s="29" t="s">
        <v>147</v>
      </c>
      <c r="F128" s="30" t="s">
        <v>47</v>
      </c>
      <c r="G128" s="30">
        <v>1</v>
      </c>
      <c r="H128" s="30">
        <v>1</v>
      </c>
      <c r="I128" s="29" t="s">
        <v>141</v>
      </c>
      <c r="J128" s="29" t="s">
        <v>49</v>
      </c>
      <c r="K128" s="34"/>
      <c r="L128" s="35">
        <f t="shared" si="1"/>
        <v>0</v>
      </c>
    </row>
    <row r="129" s="18" customFormat="1" ht="14.25" customHeight="1" spans="1:12">
      <c r="A129" s="25">
        <v>127</v>
      </c>
      <c r="B129" s="29" t="s">
        <v>229</v>
      </c>
      <c r="C129" s="29" t="s">
        <v>230</v>
      </c>
      <c r="D129" s="29" t="s">
        <v>56</v>
      </c>
      <c r="E129" s="29" t="s">
        <v>57</v>
      </c>
      <c r="F129" s="30" t="s">
        <v>47</v>
      </c>
      <c r="G129" s="30">
        <v>680</v>
      </c>
      <c r="H129" s="30">
        <v>680</v>
      </c>
      <c r="I129" s="29" t="s">
        <v>58</v>
      </c>
      <c r="J129" s="29" t="s">
        <v>49</v>
      </c>
      <c r="K129" s="34"/>
      <c r="L129" s="35">
        <f t="shared" si="1"/>
        <v>0</v>
      </c>
    </row>
    <row r="130" s="18" customFormat="1" ht="14.25" customHeight="1" spans="1:12">
      <c r="A130" s="25">
        <v>128</v>
      </c>
      <c r="B130" s="29" t="s">
        <v>231</v>
      </c>
      <c r="C130" s="29" t="s">
        <v>230</v>
      </c>
      <c r="D130" s="29" t="s">
        <v>101</v>
      </c>
      <c r="E130" s="29" t="s">
        <v>102</v>
      </c>
      <c r="F130" s="30" t="s">
        <v>47</v>
      </c>
      <c r="G130" s="30">
        <v>1597</v>
      </c>
      <c r="H130" s="30">
        <v>1597</v>
      </c>
      <c r="I130" s="29" t="s">
        <v>58</v>
      </c>
      <c r="J130" s="29" t="s">
        <v>49</v>
      </c>
      <c r="K130" s="34"/>
      <c r="L130" s="35">
        <f t="shared" si="1"/>
        <v>0</v>
      </c>
    </row>
    <row r="131" s="18" customFormat="1" ht="14.25" customHeight="1" spans="1:12">
      <c r="A131" s="25">
        <v>129</v>
      </c>
      <c r="B131" s="29" t="s">
        <v>232</v>
      </c>
      <c r="C131" s="29" t="s">
        <v>230</v>
      </c>
      <c r="D131" s="29" t="s">
        <v>63</v>
      </c>
      <c r="E131" s="29" t="s">
        <v>64</v>
      </c>
      <c r="F131" s="30" t="s">
        <v>47</v>
      </c>
      <c r="G131" s="30">
        <v>1595</v>
      </c>
      <c r="H131" s="30">
        <v>1595</v>
      </c>
      <c r="I131" s="29" t="s">
        <v>58</v>
      </c>
      <c r="J131" s="29" t="s">
        <v>49</v>
      </c>
      <c r="K131" s="34"/>
      <c r="L131" s="35">
        <f t="shared" ref="L131:L193" si="2">K131*H131</f>
        <v>0</v>
      </c>
    </row>
    <row r="132" s="18" customFormat="1" ht="14.25" customHeight="1" spans="1:12">
      <c r="A132" s="25">
        <v>130</v>
      </c>
      <c r="B132" s="29" t="s">
        <v>233</v>
      </c>
      <c r="C132" s="29" t="s">
        <v>234</v>
      </c>
      <c r="D132" s="29" t="s">
        <v>109</v>
      </c>
      <c r="E132" s="29" t="s">
        <v>110</v>
      </c>
      <c r="F132" s="30" t="s">
        <v>47</v>
      </c>
      <c r="G132" s="30">
        <v>30</v>
      </c>
      <c r="H132" s="30">
        <v>30</v>
      </c>
      <c r="I132" s="29" t="s">
        <v>111</v>
      </c>
      <c r="J132" s="29" t="s">
        <v>49</v>
      </c>
      <c r="K132" s="34"/>
      <c r="L132" s="35">
        <f t="shared" si="2"/>
        <v>0</v>
      </c>
    </row>
    <row r="133" s="18" customFormat="1" ht="14.25" customHeight="1" spans="1:12">
      <c r="A133" s="25">
        <v>131</v>
      </c>
      <c r="B133" s="29"/>
      <c r="C133" s="29"/>
      <c r="D133" s="29" t="s">
        <v>112</v>
      </c>
      <c r="E133" s="29" t="s">
        <v>113</v>
      </c>
      <c r="F133" s="30" t="s">
        <v>47</v>
      </c>
      <c r="G133" s="30">
        <v>16</v>
      </c>
      <c r="H133" s="30">
        <v>16</v>
      </c>
      <c r="I133" s="29" t="s">
        <v>111</v>
      </c>
      <c r="J133" s="29" t="s">
        <v>49</v>
      </c>
      <c r="K133" s="34"/>
      <c r="L133" s="35">
        <f t="shared" si="2"/>
        <v>0</v>
      </c>
    </row>
    <row r="134" s="18" customFormat="1" ht="14.25" customHeight="1" spans="1:12">
      <c r="A134" s="25">
        <v>132</v>
      </c>
      <c r="B134" s="29"/>
      <c r="C134" s="29"/>
      <c r="D134" s="29" t="s">
        <v>116</v>
      </c>
      <c r="E134" s="29" t="s">
        <v>117</v>
      </c>
      <c r="F134" s="30" t="s">
        <v>47</v>
      </c>
      <c r="G134" s="30">
        <v>180</v>
      </c>
      <c r="H134" s="30">
        <v>180</v>
      </c>
      <c r="I134" s="29" t="s">
        <v>111</v>
      </c>
      <c r="J134" s="29" t="s">
        <v>49</v>
      </c>
      <c r="K134" s="34"/>
      <c r="L134" s="35">
        <f t="shared" si="2"/>
        <v>0</v>
      </c>
    </row>
    <row r="135" s="18" customFormat="1" ht="14.25" customHeight="1" spans="1:12">
      <c r="A135" s="25">
        <v>133</v>
      </c>
      <c r="B135" s="29"/>
      <c r="C135" s="29"/>
      <c r="D135" s="29" t="s">
        <v>116</v>
      </c>
      <c r="E135" s="29" t="s">
        <v>117</v>
      </c>
      <c r="F135" s="30" t="s">
        <v>47</v>
      </c>
      <c r="G135" s="30">
        <v>320</v>
      </c>
      <c r="H135" s="30">
        <v>320</v>
      </c>
      <c r="I135" s="29" t="s">
        <v>111</v>
      </c>
      <c r="J135" s="29" t="s">
        <v>49</v>
      </c>
      <c r="K135" s="34"/>
      <c r="L135" s="35">
        <f t="shared" si="2"/>
        <v>0</v>
      </c>
    </row>
    <row r="136" s="18" customFormat="1" ht="14.25" customHeight="1" spans="1:12">
      <c r="A136" s="25">
        <v>134</v>
      </c>
      <c r="B136" s="29" t="s">
        <v>235</v>
      </c>
      <c r="C136" s="29" t="s">
        <v>234</v>
      </c>
      <c r="D136" s="29" t="s">
        <v>236</v>
      </c>
      <c r="E136" s="29" t="s">
        <v>237</v>
      </c>
      <c r="F136" s="30" t="s">
        <v>47</v>
      </c>
      <c r="G136" s="30">
        <v>58</v>
      </c>
      <c r="H136" s="30">
        <v>58</v>
      </c>
      <c r="I136" s="29" t="s">
        <v>175</v>
      </c>
      <c r="J136" s="29" t="s">
        <v>49</v>
      </c>
      <c r="K136" s="34"/>
      <c r="L136" s="35">
        <f t="shared" si="2"/>
        <v>0</v>
      </c>
    </row>
    <row r="137" s="18" customFormat="1" ht="14.25" customHeight="1" spans="1:12">
      <c r="A137" s="25">
        <v>135</v>
      </c>
      <c r="B137" s="29"/>
      <c r="C137" s="29"/>
      <c r="D137" s="29" t="s">
        <v>238</v>
      </c>
      <c r="E137" s="29" t="s">
        <v>239</v>
      </c>
      <c r="F137" s="30" t="s">
        <v>47</v>
      </c>
      <c r="G137" s="30">
        <v>90</v>
      </c>
      <c r="H137" s="30">
        <v>90</v>
      </c>
      <c r="I137" s="29" t="s">
        <v>175</v>
      </c>
      <c r="J137" s="29" t="s">
        <v>49</v>
      </c>
      <c r="K137" s="34"/>
      <c r="L137" s="35">
        <f t="shared" si="2"/>
        <v>0</v>
      </c>
    </row>
    <row r="138" s="18" customFormat="1" ht="14.25" customHeight="1" spans="1:12">
      <c r="A138" s="25">
        <v>136</v>
      </c>
      <c r="B138" s="29"/>
      <c r="C138" s="29"/>
      <c r="D138" s="29" t="s">
        <v>240</v>
      </c>
      <c r="E138" s="29" t="s">
        <v>241</v>
      </c>
      <c r="F138" s="30" t="s">
        <v>47</v>
      </c>
      <c r="G138" s="30">
        <v>230</v>
      </c>
      <c r="H138" s="30">
        <v>230</v>
      </c>
      <c r="I138" s="29" t="s">
        <v>175</v>
      </c>
      <c r="J138" s="29" t="s">
        <v>49</v>
      </c>
      <c r="K138" s="34"/>
      <c r="L138" s="35">
        <f t="shared" si="2"/>
        <v>0</v>
      </c>
    </row>
    <row r="139" s="18" customFormat="1" ht="14.25" customHeight="1" spans="1:12">
      <c r="A139" s="25">
        <v>137</v>
      </c>
      <c r="B139" s="29"/>
      <c r="C139" s="29"/>
      <c r="D139" s="29" t="s">
        <v>242</v>
      </c>
      <c r="E139" s="29" t="s">
        <v>243</v>
      </c>
      <c r="F139" s="30" t="s">
        <v>47</v>
      </c>
      <c r="G139" s="30">
        <v>272</v>
      </c>
      <c r="H139" s="30">
        <v>272</v>
      </c>
      <c r="I139" s="29" t="s">
        <v>175</v>
      </c>
      <c r="J139" s="29" t="s">
        <v>49</v>
      </c>
      <c r="K139" s="34"/>
      <c r="L139" s="35">
        <f t="shared" si="2"/>
        <v>0</v>
      </c>
    </row>
    <row r="140" s="18" customFormat="1" ht="14.25" customHeight="1" spans="1:12">
      <c r="A140" s="25">
        <v>138</v>
      </c>
      <c r="B140" s="29"/>
      <c r="C140" s="29"/>
      <c r="D140" s="29" t="s">
        <v>242</v>
      </c>
      <c r="E140" s="29" t="s">
        <v>243</v>
      </c>
      <c r="F140" s="30" t="s">
        <v>47</v>
      </c>
      <c r="G140" s="30">
        <v>28</v>
      </c>
      <c r="H140" s="30">
        <v>28</v>
      </c>
      <c r="I140" s="29" t="s">
        <v>175</v>
      </c>
      <c r="J140" s="29" t="s">
        <v>49</v>
      </c>
      <c r="K140" s="34"/>
      <c r="L140" s="35">
        <f t="shared" si="2"/>
        <v>0</v>
      </c>
    </row>
    <row r="141" s="18" customFormat="1" ht="14.25" customHeight="1" spans="1:12">
      <c r="A141" s="25">
        <v>139</v>
      </c>
      <c r="B141" s="29"/>
      <c r="C141" s="29"/>
      <c r="D141" s="29" t="s">
        <v>244</v>
      </c>
      <c r="E141" s="29" t="s">
        <v>245</v>
      </c>
      <c r="F141" s="30" t="s">
        <v>47</v>
      </c>
      <c r="G141" s="30">
        <v>100</v>
      </c>
      <c r="H141" s="30">
        <v>100</v>
      </c>
      <c r="I141" s="29" t="s">
        <v>175</v>
      </c>
      <c r="J141" s="29" t="s">
        <v>49</v>
      </c>
      <c r="K141" s="34"/>
      <c r="L141" s="35">
        <f t="shared" si="2"/>
        <v>0</v>
      </c>
    </row>
    <row r="142" s="18" customFormat="1" ht="14.25" customHeight="1" spans="1:12">
      <c r="A142" s="25">
        <v>140</v>
      </c>
      <c r="B142" s="29"/>
      <c r="C142" s="29"/>
      <c r="D142" s="29" t="s">
        <v>246</v>
      </c>
      <c r="E142" s="29" t="s">
        <v>247</v>
      </c>
      <c r="F142" s="30" t="s">
        <v>47</v>
      </c>
      <c r="G142" s="30">
        <v>240</v>
      </c>
      <c r="H142" s="30">
        <v>240</v>
      </c>
      <c r="I142" s="29" t="s">
        <v>175</v>
      </c>
      <c r="J142" s="29" t="s">
        <v>49</v>
      </c>
      <c r="K142" s="34"/>
      <c r="L142" s="35">
        <f t="shared" si="2"/>
        <v>0</v>
      </c>
    </row>
    <row r="143" s="18" customFormat="1" ht="14.25" customHeight="1" spans="1:12">
      <c r="A143" s="25">
        <v>141</v>
      </c>
      <c r="B143" s="29"/>
      <c r="C143" s="29"/>
      <c r="D143" s="29" t="s">
        <v>246</v>
      </c>
      <c r="E143" s="29" t="s">
        <v>247</v>
      </c>
      <c r="F143" s="30" t="s">
        <v>47</v>
      </c>
      <c r="G143" s="30">
        <v>633</v>
      </c>
      <c r="H143" s="30">
        <v>633</v>
      </c>
      <c r="I143" s="29" t="s">
        <v>175</v>
      </c>
      <c r="J143" s="29" t="s">
        <v>49</v>
      </c>
      <c r="K143" s="34"/>
      <c r="L143" s="35">
        <f t="shared" si="2"/>
        <v>0</v>
      </c>
    </row>
    <row r="144" s="18" customFormat="1" ht="14.25" customHeight="1" spans="1:12">
      <c r="A144" s="25">
        <v>142</v>
      </c>
      <c r="B144" s="29"/>
      <c r="C144" s="29"/>
      <c r="D144" s="29" t="s">
        <v>246</v>
      </c>
      <c r="E144" s="29" t="s">
        <v>247</v>
      </c>
      <c r="F144" s="30" t="s">
        <v>47</v>
      </c>
      <c r="G144" s="30">
        <v>675</v>
      </c>
      <c r="H144" s="30">
        <v>675</v>
      </c>
      <c r="I144" s="29" t="s">
        <v>175</v>
      </c>
      <c r="J144" s="29" t="s">
        <v>49</v>
      </c>
      <c r="K144" s="34"/>
      <c r="L144" s="35">
        <f t="shared" si="2"/>
        <v>0</v>
      </c>
    </row>
    <row r="145" s="18" customFormat="1" ht="14.25" customHeight="1" spans="1:12">
      <c r="A145" s="25">
        <v>143</v>
      </c>
      <c r="B145" s="29"/>
      <c r="C145" s="29"/>
      <c r="D145" s="29" t="s">
        <v>246</v>
      </c>
      <c r="E145" s="29" t="s">
        <v>247</v>
      </c>
      <c r="F145" s="30" t="s">
        <v>47</v>
      </c>
      <c r="G145" s="30">
        <v>931</v>
      </c>
      <c r="H145" s="30">
        <v>931</v>
      </c>
      <c r="I145" s="29" t="s">
        <v>175</v>
      </c>
      <c r="J145" s="29" t="s">
        <v>49</v>
      </c>
      <c r="K145" s="34"/>
      <c r="L145" s="35">
        <f t="shared" si="2"/>
        <v>0</v>
      </c>
    </row>
    <row r="146" s="18" customFormat="1" ht="14.25" customHeight="1" spans="1:12">
      <c r="A146" s="25">
        <v>144</v>
      </c>
      <c r="B146" s="29"/>
      <c r="C146" s="29"/>
      <c r="D146" s="29" t="s">
        <v>246</v>
      </c>
      <c r="E146" s="29" t="s">
        <v>247</v>
      </c>
      <c r="F146" s="30" t="s">
        <v>47</v>
      </c>
      <c r="G146" s="30">
        <v>312</v>
      </c>
      <c r="H146" s="30">
        <v>312</v>
      </c>
      <c r="I146" s="29" t="s">
        <v>175</v>
      </c>
      <c r="J146" s="29" t="s">
        <v>49</v>
      </c>
      <c r="K146" s="34"/>
      <c r="L146" s="35">
        <f t="shared" si="2"/>
        <v>0</v>
      </c>
    </row>
    <row r="147" s="18" customFormat="1" ht="14.25" customHeight="1" spans="1:12">
      <c r="A147" s="25">
        <v>145</v>
      </c>
      <c r="B147" s="29" t="s">
        <v>248</v>
      </c>
      <c r="C147" s="29" t="s">
        <v>249</v>
      </c>
      <c r="D147" s="29" t="s">
        <v>250</v>
      </c>
      <c r="E147" s="29" t="s">
        <v>251</v>
      </c>
      <c r="F147" s="30" t="s">
        <v>47</v>
      </c>
      <c r="G147" s="30">
        <v>400</v>
      </c>
      <c r="H147" s="30">
        <v>400</v>
      </c>
      <c r="I147" s="29" t="s">
        <v>122</v>
      </c>
      <c r="J147" s="29" t="s">
        <v>49</v>
      </c>
      <c r="K147" s="34"/>
      <c r="L147" s="35">
        <f t="shared" si="2"/>
        <v>0</v>
      </c>
    </row>
    <row r="148" s="18" customFormat="1" ht="14.25" customHeight="1" spans="1:12">
      <c r="A148" s="25">
        <v>146</v>
      </c>
      <c r="B148" s="29" t="s">
        <v>252</v>
      </c>
      <c r="C148" s="29" t="s">
        <v>249</v>
      </c>
      <c r="D148" s="29" t="s">
        <v>166</v>
      </c>
      <c r="E148" s="29" t="s">
        <v>167</v>
      </c>
      <c r="F148" s="30" t="s">
        <v>47</v>
      </c>
      <c r="G148" s="30">
        <v>571</v>
      </c>
      <c r="H148" s="30">
        <v>571</v>
      </c>
      <c r="I148" s="29" t="s">
        <v>68</v>
      </c>
      <c r="J148" s="29" t="s">
        <v>49</v>
      </c>
      <c r="K148" s="34"/>
      <c r="L148" s="35">
        <f t="shared" si="2"/>
        <v>0</v>
      </c>
    </row>
    <row r="149" s="18" customFormat="1" ht="14.25" customHeight="1" spans="1:12">
      <c r="A149" s="25">
        <v>147</v>
      </c>
      <c r="B149" s="29" t="s">
        <v>253</v>
      </c>
      <c r="C149" s="29" t="s">
        <v>249</v>
      </c>
      <c r="D149" s="29" t="s">
        <v>166</v>
      </c>
      <c r="E149" s="29" t="s">
        <v>167</v>
      </c>
      <c r="F149" s="30" t="s">
        <v>47</v>
      </c>
      <c r="G149" s="30">
        <v>293</v>
      </c>
      <c r="H149" s="30">
        <v>293</v>
      </c>
      <c r="I149" s="29" t="s">
        <v>68</v>
      </c>
      <c r="J149" s="29" t="s">
        <v>49</v>
      </c>
      <c r="K149" s="34"/>
      <c r="L149" s="35">
        <f t="shared" si="2"/>
        <v>0</v>
      </c>
    </row>
    <row r="150" s="18" customFormat="1" ht="14.25" customHeight="1" spans="1:12">
      <c r="A150" s="25">
        <v>148</v>
      </c>
      <c r="B150" s="29"/>
      <c r="C150" s="29"/>
      <c r="D150" s="29" t="s">
        <v>166</v>
      </c>
      <c r="E150" s="29" t="s">
        <v>167</v>
      </c>
      <c r="F150" s="30" t="s">
        <v>47</v>
      </c>
      <c r="G150" s="30">
        <v>129</v>
      </c>
      <c r="H150" s="30">
        <v>129</v>
      </c>
      <c r="I150" s="29" t="s">
        <v>68</v>
      </c>
      <c r="J150" s="29" t="s">
        <v>49</v>
      </c>
      <c r="K150" s="34"/>
      <c r="L150" s="35">
        <f t="shared" si="2"/>
        <v>0</v>
      </c>
    </row>
    <row r="151" s="18" customFormat="1" ht="16" customHeight="1" spans="1:12">
      <c r="A151" s="25">
        <v>149</v>
      </c>
      <c r="B151" s="29" t="s">
        <v>254</v>
      </c>
      <c r="C151" s="29" t="s">
        <v>249</v>
      </c>
      <c r="D151" s="29" t="s">
        <v>123</v>
      </c>
      <c r="E151" s="29" t="s">
        <v>124</v>
      </c>
      <c r="F151" s="30" t="s">
        <v>47</v>
      </c>
      <c r="G151" s="30">
        <v>20</v>
      </c>
      <c r="H151" s="30">
        <v>20</v>
      </c>
      <c r="I151" s="29" t="s">
        <v>68</v>
      </c>
      <c r="J151" s="29" t="s">
        <v>49</v>
      </c>
      <c r="K151" s="34"/>
      <c r="L151" s="35">
        <f t="shared" si="2"/>
        <v>0</v>
      </c>
    </row>
    <row r="152" s="18" customFormat="1" ht="14.25" customHeight="1" spans="1:12">
      <c r="A152" s="25">
        <v>150</v>
      </c>
      <c r="B152" s="29" t="s">
        <v>255</v>
      </c>
      <c r="C152" s="29" t="s">
        <v>249</v>
      </c>
      <c r="D152" s="29" t="s">
        <v>166</v>
      </c>
      <c r="E152" s="29" t="s">
        <v>167</v>
      </c>
      <c r="F152" s="30" t="s">
        <v>47</v>
      </c>
      <c r="G152" s="30">
        <v>78</v>
      </c>
      <c r="H152" s="30">
        <v>78</v>
      </c>
      <c r="I152" s="29" t="s">
        <v>68</v>
      </c>
      <c r="J152" s="29" t="s">
        <v>49</v>
      </c>
      <c r="K152" s="34"/>
      <c r="L152" s="35">
        <f t="shared" si="2"/>
        <v>0</v>
      </c>
    </row>
    <row r="153" s="18" customFormat="1" ht="14.25" customHeight="1" spans="1:12">
      <c r="A153" s="25">
        <v>151</v>
      </c>
      <c r="B153" s="29" t="s">
        <v>256</v>
      </c>
      <c r="C153" s="29" t="s">
        <v>249</v>
      </c>
      <c r="D153" s="29" t="s">
        <v>166</v>
      </c>
      <c r="E153" s="29" t="s">
        <v>167</v>
      </c>
      <c r="F153" s="30" t="s">
        <v>47</v>
      </c>
      <c r="G153" s="30">
        <v>678</v>
      </c>
      <c r="H153" s="30">
        <v>678</v>
      </c>
      <c r="I153" s="29" t="s">
        <v>68</v>
      </c>
      <c r="J153" s="29" t="s">
        <v>49</v>
      </c>
      <c r="K153" s="34"/>
      <c r="L153" s="35">
        <f t="shared" si="2"/>
        <v>0</v>
      </c>
    </row>
    <row r="154" s="18" customFormat="1" ht="14.25" customHeight="1" spans="1:12">
      <c r="A154" s="25">
        <v>152</v>
      </c>
      <c r="B154" s="29" t="s">
        <v>257</v>
      </c>
      <c r="C154" s="29" t="s">
        <v>258</v>
      </c>
      <c r="D154" s="29" t="s">
        <v>77</v>
      </c>
      <c r="E154" s="29" t="s">
        <v>78</v>
      </c>
      <c r="F154" s="30" t="s">
        <v>47</v>
      </c>
      <c r="G154" s="30">
        <v>15</v>
      </c>
      <c r="H154" s="30">
        <v>15</v>
      </c>
      <c r="I154" s="29" t="s">
        <v>79</v>
      </c>
      <c r="J154" s="29" t="s">
        <v>49</v>
      </c>
      <c r="K154" s="34"/>
      <c r="L154" s="35">
        <f t="shared" si="2"/>
        <v>0</v>
      </c>
    </row>
    <row r="155" s="18" customFormat="1" ht="14.25" customHeight="1" spans="1:12">
      <c r="A155" s="25">
        <v>153</v>
      </c>
      <c r="B155" s="29" t="s">
        <v>259</v>
      </c>
      <c r="C155" s="29" t="s">
        <v>258</v>
      </c>
      <c r="D155" s="29" t="s">
        <v>166</v>
      </c>
      <c r="E155" s="29" t="s">
        <v>167</v>
      </c>
      <c r="F155" s="30" t="s">
        <v>47</v>
      </c>
      <c r="G155" s="30">
        <v>840</v>
      </c>
      <c r="H155" s="30">
        <v>840</v>
      </c>
      <c r="I155" s="29" t="s">
        <v>68</v>
      </c>
      <c r="J155" s="29" t="s">
        <v>49</v>
      </c>
      <c r="K155" s="34"/>
      <c r="L155" s="35">
        <f t="shared" si="2"/>
        <v>0</v>
      </c>
    </row>
    <row r="156" s="18" customFormat="1" ht="14.25" customHeight="1" spans="1:12">
      <c r="A156" s="25">
        <v>154</v>
      </c>
      <c r="B156" s="29" t="s">
        <v>260</v>
      </c>
      <c r="C156" s="29" t="s">
        <v>258</v>
      </c>
      <c r="D156" s="29" t="s">
        <v>166</v>
      </c>
      <c r="E156" s="29" t="s">
        <v>167</v>
      </c>
      <c r="F156" s="30" t="s">
        <v>47</v>
      </c>
      <c r="G156" s="30">
        <v>298</v>
      </c>
      <c r="H156" s="30">
        <v>298</v>
      </c>
      <c r="I156" s="29" t="s">
        <v>68</v>
      </c>
      <c r="J156" s="29" t="s">
        <v>49</v>
      </c>
      <c r="K156" s="34"/>
      <c r="L156" s="35">
        <f t="shared" si="2"/>
        <v>0</v>
      </c>
    </row>
    <row r="157" s="18" customFormat="1" ht="14.25" customHeight="1" spans="1:12">
      <c r="A157" s="25">
        <v>155</v>
      </c>
      <c r="B157" s="29"/>
      <c r="C157" s="29"/>
      <c r="D157" s="29" t="s">
        <v>166</v>
      </c>
      <c r="E157" s="29" t="s">
        <v>167</v>
      </c>
      <c r="F157" s="30" t="s">
        <v>47</v>
      </c>
      <c r="G157" s="30">
        <v>2075</v>
      </c>
      <c r="H157" s="30">
        <v>2075</v>
      </c>
      <c r="I157" s="29" t="s">
        <v>68</v>
      </c>
      <c r="J157" s="29" t="s">
        <v>49</v>
      </c>
      <c r="K157" s="34"/>
      <c r="L157" s="35">
        <f t="shared" si="2"/>
        <v>0</v>
      </c>
    </row>
    <row r="158" s="18" customFormat="1" ht="14.25" customHeight="1" spans="1:12">
      <c r="A158" s="25">
        <v>156</v>
      </c>
      <c r="B158" s="29"/>
      <c r="C158" s="29"/>
      <c r="D158" s="29" t="s">
        <v>166</v>
      </c>
      <c r="E158" s="29" t="s">
        <v>167</v>
      </c>
      <c r="F158" s="30" t="s">
        <v>47</v>
      </c>
      <c r="G158" s="30">
        <v>627</v>
      </c>
      <c r="H158" s="30">
        <v>627</v>
      </c>
      <c r="I158" s="29" t="s">
        <v>68</v>
      </c>
      <c r="J158" s="29" t="s">
        <v>49</v>
      </c>
      <c r="K158" s="34"/>
      <c r="L158" s="35">
        <f t="shared" si="2"/>
        <v>0</v>
      </c>
    </row>
    <row r="159" s="18" customFormat="1" ht="14.25" customHeight="1" spans="1:12">
      <c r="A159" s="25">
        <v>157</v>
      </c>
      <c r="B159" s="29" t="s">
        <v>261</v>
      </c>
      <c r="C159" s="29" t="s">
        <v>262</v>
      </c>
      <c r="D159" s="29" t="s">
        <v>263</v>
      </c>
      <c r="E159" s="29" t="s">
        <v>264</v>
      </c>
      <c r="F159" s="30" t="s">
        <v>47</v>
      </c>
      <c r="G159" s="30">
        <v>300</v>
      </c>
      <c r="H159" s="30">
        <v>300</v>
      </c>
      <c r="I159" s="29" t="s">
        <v>180</v>
      </c>
      <c r="J159" s="29" t="s">
        <v>49</v>
      </c>
      <c r="K159" s="34"/>
      <c r="L159" s="35">
        <f t="shared" si="2"/>
        <v>0</v>
      </c>
    </row>
    <row r="160" s="18" customFormat="1" ht="14.25" customHeight="1" spans="1:12">
      <c r="A160" s="25">
        <v>158</v>
      </c>
      <c r="B160" s="29"/>
      <c r="C160" s="29"/>
      <c r="D160" s="29" t="s">
        <v>178</v>
      </c>
      <c r="E160" s="29" t="s">
        <v>179</v>
      </c>
      <c r="F160" s="30" t="s">
        <v>47</v>
      </c>
      <c r="G160" s="30">
        <v>196</v>
      </c>
      <c r="H160" s="30">
        <v>196</v>
      </c>
      <c r="I160" s="29" t="s">
        <v>180</v>
      </c>
      <c r="J160" s="29" t="s">
        <v>49</v>
      </c>
      <c r="K160" s="34"/>
      <c r="L160" s="35">
        <f t="shared" si="2"/>
        <v>0</v>
      </c>
    </row>
    <row r="161" s="18" customFormat="1" ht="14.25" customHeight="1" spans="1:12">
      <c r="A161" s="25">
        <v>159</v>
      </c>
      <c r="B161" s="29" t="s">
        <v>265</v>
      </c>
      <c r="C161" s="29" t="s">
        <v>262</v>
      </c>
      <c r="D161" s="29" t="s">
        <v>266</v>
      </c>
      <c r="E161" s="29" t="s">
        <v>267</v>
      </c>
      <c r="F161" s="30" t="s">
        <v>47</v>
      </c>
      <c r="G161" s="30">
        <v>100</v>
      </c>
      <c r="H161" s="30">
        <v>100</v>
      </c>
      <c r="I161" s="29" t="s">
        <v>180</v>
      </c>
      <c r="J161" s="29" t="s">
        <v>49</v>
      </c>
      <c r="K161" s="34"/>
      <c r="L161" s="35">
        <f t="shared" si="2"/>
        <v>0</v>
      </c>
    </row>
    <row r="162" s="18" customFormat="1" ht="14.25" customHeight="1" spans="1:12">
      <c r="A162" s="25">
        <v>160</v>
      </c>
      <c r="B162" s="29" t="s">
        <v>268</v>
      </c>
      <c r="C162" s="29" t="s">
        <v>262</v>
      </c>
      <c r="D162" s="29" t="s">
        <v>178</v>
      </c>
      <c r="E162" s="29" t="s">
        <v>179</v>
      </c>
      <c r="F162" s="30" t="s">
        <v>47</v>
      </c>
      <c r="G162" s="30">
        <v>150</v>
      </c>
      <c r="H162" s="30">
        <v>150</v>
      </c>
      <c r="I162" s="29" t="s">
        <v>180</v>
      </c>
      <c r="J162" s="29" t="s">
        <v>49</v>
      </c>
      <c r="K162" s="34"/>
      <c r="L162" s="35">
        <f t="shared" si="2"/>
        <v>0</v>
      </c>
    </row>
    <row r="163" s="18" customFormat="1" ht="14.25" customHeight="1" spans="1:12">
      <c r="A163" s="25">
        <v>161</v>
      </c>
      <c r="B163" s="29"/>
      <c r="C163" s="29"/>
      <c r="D163" s="29" t="s">
        <v>269</v>
      </c>
      <c r="E163" s="29" t="s">
        <v>270</v>
      </c>
      <c r="F163" s="30" t="s">
        <v>47</v>
      </c>
      <c r="G163" s="30">
        <v>10</v>
      </c>
      <c r="H163" s="30">
        <v>10</v>
      </c>
      <c r="I163" s="29" t="s">
        <v>180</v>
      </c>
      <c r="J163" s="29" t="s">
        <v>49</v>
      </c>
      <c r="K163" s="34"/>
      <c r="L163" s="35">
        <f t="shared" si="2"/>
        <v>0</v>
      </c>
    </row>
    <row r="164" s="18" customFormat="1" ht="14.25" customHeight="1" spans="1:12">
      <c r="A164" s="25">
        <v>162</v>
      </c>
      <c r="B164" s="29"/>
      <c r="C164" s="29"/>
      <c r="D164" s="29" t="s">
        <v>269</v>
      </c>
      <c r="E164" s="29" t="s">
        <v>270</v>
      </c>
      <c r="F164" s="30" t="s">
        <v>47</v>
      </c>
      <c r="G164" s="30">
        <v>20</v>
      </c>
      <c r="H164" s="30">
        <v>20</v>
      </c>
      <c r="I164" s="29" t="s">
        <v>180</v>
      </c>
      <c r="J164" s="29" t="s">
        <v>49</v>
      </c>
      <c r="K164" s="34"/>
      <c r="L164" s="35">
        <f t="shared" si="2"/>
        <v>0</v>
      </c>
    </row>
    <row r="165" s="18" customFormat="1" ht="14.25" customHeight="1" spans="1:12">
      <c r="A165" s="25">
        <v>163</v>
      </c>
      <c r="B165" s="29"/>
      <c r="C165" s="29"/>
      <c r="D165" s="29" t="s">
        <v>271</v>
      </c>
      <c r="E165" s="29" t="s">
        <v>272</v>
      </c>
      <c r="F165" s="30" t="s">
        <v>47</v>
      </c>
      <c r="G165" s="30">
        <v>25</v>
      </c>
      <c r="H165" s="30">
        <v>25</v>
      </c>
      <c r="I165" s="29" t="s">
        <v>180</v>
      </c>
      <c r="J165" s="29" t="s">
        <v>49</v>
      </c>
      <c r="K165" s="34"/>
      <c r="L165" s="35">
        <f t="shared" si="2"/>
        <v>0</v>
      </c>
    </row>
    <row r="166" s="18" customFormat="1" ht="14.25" customHeight="1" spans="1:12">
      <c r="A166" s="25">
        <v>164</v>
      </c>
      <c r="B166" s="29" t="s">
        <v>273</v>
      </c>
      <c r="C166" s="29" t="s">
        <v>262</v>
      </c>
      <c r="D166" s="29" t="s">
        <v>134</v>
      </c>
      <c r="E166" s="29" t="s">
        <v>135</v>
      </c>
      <c r="F166" s="30" t="s">
        <v>47</v>
      </c>
      <c r="G166" s="30">
        <v>1000</v>
      </c>
      <c r="H166" s="30">
        <v>1000</v>
      </c>
      <c r="I166" s="29" t="s">
        <v>48</v>
      </c>
      <c r="J166" s="29" t="s">
        <v>49</v>
      </c>
      <c r="K166" s="34"/>
      <c r="L166" s="35">
        <f t="shared" si="2"/>
        <v>0</v>
      </c>
    </row>
    <row r="167" s="18" customFormat="1" ht="14.25" customHeight="1" spans="1:12">
      <c r="A167" s="25">
        <v>165</v>
      </c>
      <c r="B167" s="29" t="s">
        <v>274</v>
      </c>
      <c r="C167" s="29" t="s">
        <v>262</v>
      </c>
      <c r="D167" s="29" t="s">
        <v>134</v>
      </c>
      <c r="E167" s="29" t="s">
        <v>135</v>
      </c>
      <c r="F167" s="30" t="s">
        <v>47</v>
      </c>
      <c r="G167" s="30">
        <v>322</v>
      </c>
      <c r="H167" s="30">
        <v>322</v>
      </c>
      <c r="I167" s="29" t="s">
        <v>48</v>
      </c>
      <c r="J167" s="29" t="s">
        <v>49</v>
      </c>
      <c r="K167" s="34"/>
      <c r="L167" s="35">
        <f t="shared" si="2"/>
        <v>0</v>
      </c>
    </row>
    <row r="168" s="18" customFormat="1" ht="14.25" customHeight="1" spans="1:12">
      <c r="A168" s="25">
        <v>166</v>
      </c>
      <c r="B168" s="29" t="s">
        <v>275</v>
      </c>
      <c r="C168" s="29" t="s">
        <v>262</v>
      </c>
      <c r="D168" s="29" t="s">
        <v>51</v>
      </c>
      <c r="E168" s="29" t="s">
        <v>52</v>
      </c>
      <c r="F168" s="30" t="s">
        <v>47</v>
      </c>
      <c r="G168" s="30">
        <v>694</v>
      </c>
      <c r="H168" s="30">
        <v>694</v>
      </c>
      <c r="I168" s="29" t="s">
        <v>48</v>
      </c>
      <c r="J168" s="29" t="s">
        <v>49</v>
      </c>
      <c r="K168" s="34"/>
      <c r="L168" s="35">
        <f t="shared" si="2"/>
        <v>0</v>
      </c>
    </row>
    <row r="169" s="18" customFormat="1" ht="14.25" customHeight="1" spans="1:12">
      <c r="A169" s="25">
        <v>167</v>
      </c>
      <c r="B169" s="29" t="s">
        <v>276</v>
      </c>
      <c r="C169" s="29" t="s">
        <v>262</v>
      </c>
      <c r="D169" s="29" t="s">
        <v>146</v>
      </c>
      <c r="E169" s="29" t="s">
        <v>147</v>
      </c>
      <c r="F169" s="30" t="s">
        <v>47</v>
      </c>
      <c r="G169" s="30">
        <v>13</v>
      </c>
      <c r="H169" s="30">
        <v>13</v>
      </c>
      <c r="I169" s="29" t="s">
        <v>141</v>
      </c>
      <c r="J169" s="29" t="s">
        <v>49</v>
      </c>
      <c r="K169" s="34"/>
      <c r="L169" s="35">
        <f t="shared" si="2"/>
        <v>0</v>
      </c>
    </row>
    <row r="170" s="18" customFormat="1" ht="14.25" customHeight="1" spans="1:12">
      <c r="A170" s="25">
        <v>168</v>
      </c>
      <c r="B170" s="29" t="s">
        <v>277</v>
      </c>
      <c r="C170" s="29" t="s">
        <v>262</v>
      </c>
      <c r="D170" s="29" t="s">
        <v>201</v>
      </c>
      <c r="E170" s="29" t="s">
        <v>202</v>
      </c>
      <c r="F170" s="30" t="s">
        <v>47</v>
      </c>
      <c r="G170" s="30">
        <v>5</v>
      </c>
      <c r="H170" s="30">
        <v>5</v>
      </c>
      <c r="I170" s="29" t="s">
        <v>141</v>
      </c>
      <c r="J170" s="29" t="s">
        <v>49</v>
      </c>
      <c r="K170" s="34"/>
      <c r="L170" s="35">
        <f t="shared" si="2"/>
        <v>0</v>
      </c>
    </row>
    <row r="171" s="18" customFormat="1" ht="14.25" customHeight="1" spans="1:12">
      <c r="A171" s="25">
        <v>169</v>
      </c>
      <c r="B171" s="29" t="s">
        <v>278</v>
      </c>
      <c r="C171" s="29" t="s">
        <v>262</v>
      </c>
      <c r="D171" s="29" t="s">
        <v>279</v>
      </c>
      <c r="E171" s="29" t="s">
        <v>280</v>
      </c>
      <c r="F171" s="30" t="s">
        <v>47</v>
      </c>
      <c r="G171" s="30">
        <v>3</v>
      </c>
      <c r="H171" s="30">
        <v>3</v>
      </c>
      <c r="I171" s="29" t="s">
        <v>141</v>
      </c>
      <c r="J171" s="29" t="s">
        <v>49</v>
      </c>
      <c r="K171" s="34"/>
      <c r="L171" s="35">
        <f t="shared" si="2"/>
        <v>0</v>
      </c>
    </row>
    <row r="172" s="18" customFormat="1" ht="14.25" customHeight="1" spans="1:12">
      <c r="A172" s="25">
        <v>170</v>
      </c>
      <c r="B172" s="29" t="s">
        <v>281</v>
      </c>
      <c r="C172" s="29" t="s">
        <v>262</v>
      </c>
      <c r="D172" s="29" t="s">
        <v>189</v>
      </c>
      <c r="E172" s="29" t="s">
        <v>190</v>
      </c>
      <c r="F172" s="30" t="s">
        <v>47</v>
      </c>
      <c r="G172" s="30">
        <v>400</v>
      </c>
      <c r="H172" s="30">
        <v>400</v>
      </c>
      <c r="I172" s="29" t="s">
        <v>141</v>
      </c>
      <c r="J172" s="29" t="s">
        <v>49</v>
      </c>
      <c r="K172" s="34"/>
      <c r="L172" s="35">
        <f t="shared" si="2"/>
        <v>0</v>
      </c>
    </row>
    <row r="173" s="18" customFormat="1" ht="14.25" customHeight="1" spans="1:12">
      <c r="A173" s="25">
        <v>171</v>
      </c>
      <c r="B173" s="29" t="s">
        <v>282</v>
      </c>
      <c r="C173" s="29" t="s">
        <v>262</v>
      </c>
      <c r="D173" s="29" t="s">
        <v>189</v>
      </c>
      <c r="E173" s="29" t="s">
        <v>190</v>
      </c>
      <c r="F173" s="30" t="s">
        <v>47</v>
      </c>
      <c r="G173" s="30">
        <v>56</v>
      </c>
      <c r="H173" s="30">
        <v>56</v>
      </c>
      <c r="I173" s="29" t="s">
        <v>141</v>
      </c>
      <c r="J173" s="29" t="s">
        <v>49</v>
      </c>
      <c r="K173" s="34"/>
      <c r="L173" s="35">
        <f t="shared" si="2"/>
        <v>0</v>
      </c>
    </row>
    <row r="174" s="18" customFormat="1" ht="14.25" customHeight="1" spans="1:12">
      <c r="A174" s="25">
        <v>172</v>
      </c>
      <c r="B174" s="29" t="s">
        <v>283</v>
      </c>
      <c r="C174" s="29" t="s">
        <v>262</v>
      </c>
      <c r="D174" s="29" t="s">
        <v>284</v>
      </c>
      <c r="E174" s="29" t="s">
        <v>285</v>
      </c>
      <c r="F174" s="30" t="s">
        <v>47</v>
      </c>
      <c r="G174" s="30">
        <v>50</v>
      </c>
      <c r="H174" s="30">
        <v>50</v>
      </c>
      <c r="I174" s="29" t="s">
        <v>184</v>
      </c>
      <c r="J174" s="29" t="s">
        <v>49</v>
      </c>
      <c r="K174" s="34"/>
      <c r="L174" s="35">
        <f t="shared" si="2"/>
        <v>0</v>
      </c>
    </row>
    <row r="175" s="18" customFormat="1" ht="14.25" customHeight="1" spans="1:12">
      <c r="A175" s="25">
        <v>173</v>
      </c>
      <c r="B175" s="29" t="s">
        <v>286</v>
      </c>
      <c r="C175" s="29" t="s">
        <v>262</v>
      </c>
      <c r="D175" s="29" t="s">
        <v>287</v>
      </c>
      <c r="E175" s="29" t="s">
        <v>288</v>
      </c>
      <c r="F175" s="30" t="s">
        <v>47</v>
      </c>
      <c r="G175" s="30">
        <v>320</v>
      </c>
      <c r="H175" s="30">
        <v>320</v>
      </c>
      <c r="I175" s="29" t="s">
        <v>184</v>
      </c>
      <c r="J175" s="29" t="s">
        <v>49</v>
      </c>
      <c r="K175" s="34"/>
      <c r="L175" s="35">
        <f t="shared" si="2"/>
        <v>0</v>
      </c>
    </row>
    <row r="176" s="18" customFormat="1" ht="14.25" customHeight="1" spans="1:12">
      <c r="A176" s="25">
        <v>174</v>
      </c>
      <c r="B176" s="29"/>
      <c r="C176" s="29"/>
      <c r="D176" s="29" t="s">
        <v>182</v>
      </c>
      <c r="E176" s="29" t="s">
        <v>183</v>
      </c>
      <c r="F176" s="30" t="s">
        <v>47</v>
      </c>
      <c r="G176" s="30">
        <v>20</v>
      </c>
      <c r="H176" s="30">
        <v>20</v>
      </c>
      <c r="I176" s="29" t="s">
        <v>184</v>
      </c>
      <c r="J176" s="29" t="s">
        <v>49</v>
      </c>
      <c r="K176" s="34"/>
      <c r="L176" s="35">
        <f t="shared" si="2"/>
        <v>0</v>
      </c>
    </row>
    <row r="177" s="18" customFormat="1" ht="14.25" customHeight="1" spans="1:12">
      <c r="A177" s="25">
        <v>175</v>
      </c>
      <c r="B177" s="29" t="s">
        <v>289</v>
      </c>
      <c r="C177" s="29" t="s">
        <v>262</v>
      </c>
      <c r="D177" s="29" t="s">
        <v>287</v>
      </c>
      <c r="E177" s="29" t="s">
        <v>288</v>
      </c>
      <c r="F177" s="30" t="s">
        <v>47</v>
      </c>
      <c r="G177" s="30">
        <v>3</v>
      </c>
      <c r="H177" s="30">
        <v>3</v>
      </c>
      <c r="I177" s="29" t="s">
        <v>184</v>
      </c>
      <c r="J177" s="29" t="s">
        <v>49</v>
      </c>
      <c r="K177" s="34"/>
      <c r="L177" s="35">
        <f t="shared" si="2"/>
        <v>0</v>
      </c>
    </row>
    <row r="178" s="18" customFormat="1" ht="14.25" customHeight="1" spans="1:12">
      <c r="A178" s="25">
        <v>176</v>
      </c>
      <c r="B178" s="29"/>
      <c r="C178" s="29"/>
      <c r="D178" s="29" t="s">
        <v>287</v>
      </c>
      <c r="E178" s="29" t="s">
        <v>288</v>
      </c>
      <c r="F178" s="30" t="s">
        <v>47</v>
      </c>
      <c r="G178" s="30">
        <v>56</v>
      </c>
      <c r="H178" s="30">
        <v>56</v>
      </c>
      <c r="I178" s="29" t="s">
        <v>184</v>
      </c>
      <c r="J178" s="29" t="s">
        <v>49</v>
      </c>
      <c r="K178" s="34"/>
      <c r="L178" s="35">
        <f t="shared" si="2"/>
        <v>0</v>
      </c>
    </row>
    <row r="179" s="18" customFormat="1" ht="14.25" customHeight="1" spans="1:12">
      <c r="A179" s="25">
        <v>177</v>
      </c>
      <c r="B179" s="29"/>
      <c r="C179" s="29"/>
      <c r="D179" s="29" t="s">
        <v>287</v>
      </c>
      <c r="E179" s="29" t="s">
        <v>288</v>
      </c>
      <c r="F179" s="30" t="s">
        <v>47</v>
      </c>
      <c r="G179" s="30">
        <v>241</v>
      </c>
      <c r="H179" s="30">
        <v>241</v>
      </c>
      <c r="I179" s="29" t="s">
        <v>184</v>
      </c>
      <c r="J179" s="29" t="s">
        <v>49</v>
      </c>
      <c r="K179" s="34"/>
      <c r="L179" s="35">
        <f t="shared" si="2"/>
        <v>0</v>
      </c>
    </row>
    <row r="180" s="18" customFormat="1" ht="14.25" customHeight="1" spans="1:12">
      <c r="A180" s="25">
        <v>178</v>
      </c>
      <c r="B180" s="29" t="s">
        <v>290</v>
      </c>
      <c r="C180" s="29" t="s">
        <v>262</v>
      </c>
      <c r="D180" s="29" t="s">
        <v>45</v>
      </c>
      <c r="E180" s="29" t="s">
        <v>46</v>
      </c>
      <c r="F180" s="30" t="s">
        <v>47</v>
      </c>
      <c r="G180" s="30">
        <v>127</v>
      </c>
      <c r="H180" s="30">
        <v>127</v>
      </c>
      <c r="I180" s="29" t="s">
        <v>48</v>
      </c>
      <c r="J180" s="29" t="s">
        <v>49</v>
      </c>
      <c r="K180" s="34"/>
      <c r="L180" s="35">
        <f t="shared" si="2"/>
        <v>0</v>
      </c>
    </row>
    <row r="181" s="18" customFormat="1" ht="14.25" customHeight="1" spans="1:12">
      <c r="A181" s="25">
        <v>179</v>
      </c>
      <c r="B181" s="29"/>
      <c r="C181" s="29"/>
      <c r="D181" s="29" t="s">
        <v>45</v>
      </c>
      <c r="E181" s="29" t="s">
        <v>46</v>
      </c>
      <c r="F181" s="30" t="s">
        <v>47</v>
      </c>
      <c r="G181" s="30">
        <v>184</v>
      </c>
      <c r="H181" s="30">
        <v>184</v>
      </c>
      <c r="I181" s="29" t="s">
        <v>48</v>
      </c>
      <c r="J181" s="29" t="s">
        <v>49</v>
      </c>
      <c r="K181" s="34"/>
      <c r="L181" s="35">
        <f t="shared" si="2"/>
        <v>0</v>
      </c>
    </row>
    <row r="182" s="18" customFormat="1" ht="14.25" customHeight="1" spans="1:12">
      <c r="A182" s="25">
        <v>180</v>
      </c>
      <c r="B182" s="29"/>
      <c r="C182" s="29"/>
      <c r="D182" s="29" t="s">
        <v>45</v>
      </c>
      <c r="E182" s="29" t="s">
        <v>46</v>
      </c>
      <c r="F182" s="30" t="s">
        <v>47</v>
      </c>
      <c r="G182" s="30">
        <v>189</v>
      </c>
      <c r="H182" s="30">
        <v>189</v>
      </c>
      <c r="I182" s="29" t="s">
        <v>48</v>
      </c>
      <c r="J182" s="29" t="s">
        <v>49</v>
      </c>
      <c r="K182" s="34"/>
      <c r="L182" s="35">
        <f t="shared" si="2"/>
        <v>0</v>
      </c>
    </row>
    <row r="183" s="18" customFormat="1" ht="14.25" customHeight="1" spans="1:12">
      <c r="A183" s="25">
        <v>181</v>
      </c>
      <c r="B183" s="29"/>
      <c r="C183" s="29"/>
      <c r="D183" s="29" t="s">
        <v>51</v>
      </c>
      <c r="E183" s="29" t="s">
        <v>52</v>
      </c>
      <c r="F183" s="30" t="s">
        <v>47</v>
      </c>
      <c r="G183" s="30">
        <v>106</v>
      </c>
      <c r="H183" s="30">
        <v>106</v>
      </c>
      <c r="I183" s="29" t="s">
        <v>48</v>
      </c>
      <c r="J183" s="29" t="s">
        <v>49</v>
      </c>
      <c r="K183" s="34"/>
      <c r="L183" s="35">
        <f t="shared" si="2"/>
        <v>0</v>
      </c>
    </row>
    <row r="184" s="18" customFormat="1" ht="14.25" customHeight="1" spans="1:12">
      <c r="A184" s="25">
        <v>182</v>
      </c>
      <c r="B184" s="29" t="s">
        <v>291</v>
      </c>
      <c r="C184" s="29" t="s">
        <v>262</v>
      </c>
      <c r="D184" s="29" t="s">
        <v>45</v>
      </c>
      <c r="E184" s="29" t="s">
        <v>46</v>
      </c>
      <c r="F184" s="30" t="s">
        <v>47</v>
      </c>
      <c r="G184" s="30">
        <v>170</v>
      </c>
      <c r="H184" s="30">
        <v>170</v>
      </c>
      <c r="I184" s="29" t="s">
        <v>48</v>
      </c>
      <c r="J184" s="29" t="s">
        <v>49</v>
      </c>
      <c r="K184" s="34"/>
      <c r="L184" s="35">
        <f t="shared" si="2"/>
        <v>0</v>
      </c>
    </row>
    <row r="185" s="18" customFormat="1" ht="14.25" customHeight="1" spans="1:12">
      <c r="A185" s="25">
        <v>183</v>
      </c>
      <c r="B185" s="29" t="s">
        <v>292</v>
      </c>
      <c r="C185" s="29" t="s">
        <v>262</v>
      </c>
      <c r="D185" s="29" t="s">
        <v>293</v>
      </c>
      <c r="E185" s="29" t="s">
        <v>294</v>
      </c>
      <c r="F185" s="30" t="s">
        <v>47</v>
      </c>
      <c r="G185" s="30">
        <v>200</v>
      </c>
      <c r="H185" s="30">
        <v>200</v>
      </c>
      <c r="I185" s="29" t="s">
        <v>48</v>
      </c>
      <c r="J185" s="29" t="s">
        <v>49</v>
      </c>
      <c r="K185" s="34"/>
      <c r="L185" s="35">
        <f t="shared" si="2"/>
        <v>0</v>
      </c>
    </row>
    <row r="186" s="18" customFormat="1" ht="14.25" customHeight="1" spans="1:12">
      <c r="A186" s="25">
        <v>184</v>
      </c>
      <c r="B186" s="29" t="s">
        <v>295</v>
      </c>
      <c r="C186" s="29" t="s">
        <v>262</v>
      </c>
      <c r="D186" s="29" t="s">
        <v>189</v>
      </c>
      <c r="E186" s="29" t="s">
        <v>190</v>
      </c>
      <c r="F186" s="30" t="s">
        <v>47</v>
      </c>
      <c r="G186" s="30">
        <v>387</v>
      </c>
      <c r="H186" s="30">
        <v>387</v>
      </c>
      <c r="I186" s="29" t="s">
        <v>141</v>
      </c>
      <c r="J186" s="29" t="s">
        <v>49</v>
      </c>
      <c r="K186" s="34"/>
      <c r="L186" s="35">
        <f t="shared" si="2"/>
        <v>0</v>
      </c>
    </row>
    <row r="187" s="18" customFormat="1" ht="14.25" customHeight="1" spans="1:12">
      <c r="A187" s="25">
        <v>185</v>
      </c>
      <c r="B187" s="29" t="s">
        <v>296</v>
      </c>
      <c r="C187" s="29" t="s">
        <v>262</v>
      </c>
      <c r="D187" s="29" t="s">
        <v>189</v>
      </c>
      <c r="E187" s="29" t="s">
        <v>190</v>
      </c>
      <c r="F187" s="30" t="s">
        <v>47</v>
      </c>
      <c r="G187" s="30">
        <v>900</v>
      </c>
      <c r="H187" s="30">
        <v>900</v>
      </c>
      <c r="I187" s="29" t="s">
        <v>141</v>
      </c>
      <c r="J187" s="29" t="s">
        <v>49</v>
      </c>
      <c r="K187" s="34"/>
      <c r="L187" s="35">
        <f t="shared" si="2"/>
        <v>0</v>
      </c>
    </row>
    <row r="188" s="18" customFormat="1" ht="14.25" customHeight="1" spans="1:12">
      <c r="A188" s="25">
        <v>186</v>
      </c>
      <c r="B188" s="29" t="s">
        <v>297</v>
      </c>
      <c r="C188" s="29" t="s">
        <v>262</v>
      </c>
      <c r="D188" s="29" t="s">
        <v>298</v>
      </c>
      <c r="E188" s="29" t="s">
        <v>299</v>
      </c>
      <c r="F188" s="30" t="s">
        <v>47</v>
      </c>
      <c r="G188" s="30">
        <v>400</v>
      </c>
      <c r="H188" s="30">
        <v>400</v>
      </c>
      <c r="I188" s="29" t="s">
        <v>300</v>
      </c>
      <c r="J188" s="29" t="s">
        <v>49</v>
      </c>
      <c r="K188" s="34"/>
      <c r="L188" s="35">
        <f t="shared" si="2"/>
        <v>0</v>
      </c>
    </row>
    <row r="189" s="18" customFormat="1" ht="14.25" customHeight="1" spans="1:12">
      <c r="A189" s="25">
        <v>187</v>
      </c>
      <c r="B189" s="29" t="s">
        <v>301</v>
      </c>
      <c r="C189" s="29" t="s">
        <v>262</v>
      </c>
      <c r="D189" s="29" t="s">
        <v>298</v>
      </c>
      <c r="E189" s="29" t="s">
        <v>299</v>
      </c>
      <c r="F189" s="30" t="s">
        <v>47</v>
      </c>
      <c r="G189" s="30">
        <v>60</v>
      </c>
      <c r="H189" s="30">
        <v>60</v>
      </c>
      <c r="I189" s="29" t="s">
        <v>300</v>
      </c>
      <c r="J189" s="29" t="s">
        <v>49</v>
      </c>
      <c r="K189" s="34"/>
      <c r="L189" s="35">
        <f t="shared" si="2"/>
        <v>0</v>
      </c>
    </row>
    <row r="190" s="18" customFormat="1" ht="14.25" customHeight="1" spans="1:12">
      <c r="A190" s="25">
        <v>188</v>
      </c>
      <c r="B190" s="29" t="s">
        <v>302</v>
      </c>
      <c r="C190" s="29" t="s">
        <v>262</v>
      </c>
      <c r="D190" s="29" t="s">
        <v>303</v>
      </c>
      <c r="E190" s="29" t="s">
        <v>304</v>
      </c>
      <c r="F190" s="30" t="s">
        <v>47</v>
      </c>
      <c r="G190" s="30">
        <v>300</v>
      </c>
      <c r="H190" s="30">
        <v>300</v>
      </c>
      <c r="I190" s="29" t="s">
        <v>300</v>
      </c>
      <c r="J190" s="29" t="s">
        <v>49</v>
      </c>
      <c r="K190" s="34"/>
      <c r="L190" s="35">
        <f t="shared" si="2"/>
        <v>0</v>
      </c>
    </row>
    <row r="191" s="18" customFormat="1" ht="14.25" customHeight="1" spans="1:12">
      <c r="A191" s="25">
        <v>189</v>
      </c>
      <c r="B191" s="29" t="s">
        <v>305</v>
      </c>
      <c r="C191" s="29" t="s">
        <v>262</v>
      </c>
      <c r="D191" s="29" t="s">
        <v>303</v>
      </c>
      <c r="E191" s="29" t="s">
        <v>304</v>
      </c>
      <c r="F191" s="30" t="s">
        <v>47</v>
      </c>
      <c r="G191" s="30">
        <v>200</v>
      </c>
      <c r="H191" s="30">
        <v>200</v>
      </c>
      <c r="I191" s="29" t="s">
        <v>300</v>
      </c>
      <c r="J191" s="29" t="s">
        <v>49</v>
      </c>
      <c r="K191" s="34"/>
      <c r="L191" s="35">
        <f t="shared" si="2"/>
        <v>0</v>
      </c>
    </row>
    <row r="192" s="18" customFormat="1" ht="14.25" customHeight="1" spans="1:12">
      <c r="A192" s="25">
        <v>190</v>
      </c>
      <c r="B192" s="29" t="s">
        <v>306</v>
      </c>
      <c r="C192" s="29" t="s">
        <v>262</v>
      </c>
      <c r="D192" s="29" t="s">
        <v>66</v>
      </c>
      <c r="E192" s="29" t="s">
        <v>67</v>
      </c>
      <c r="F192" s="30" t="s">
        <v>47</v>
      </c>
      <c r="G192" s="30">
        <v>93</v>
      </c>
      <c r="H192" s="30">
        <v>93</v>
      </c>
      <c r="I192" s="29" t="s">
        <v>300</v>
      </c>
      <c r="J192" s="29" t="s">
        <v>49</v>
      </c>
      <c r="K192" s="34"/>
      <c r="L192" s="35">
        <f t="shared" si="2"/>
        <v>0</v>
      </c>
    </row>
    <row r="193" s="18" customFormat="1" ht="14.25" customHeight="1" spans="1:12">
      <c r="A193" s="25">
        <v>191</v>
      </c>
      <c r="B193" s="29" t="s">
        <v>307</v>
      </c>
      <c r="C193" s="29" t="s">
        <v>262</v>
      </c>
      <c r="D193" s="29" t="s">
        <v>66</v>
      </c>
      <c r="E193" s="29" t="s">
        <v>67</v>
      </c>
      <c r="F193" s="30" t="s">
        <v>47</v>
      </c>
      <c r="G193" s="30">
        <v>7</v>
      </c>
      <c r="H193" s="30">
        <v>7</v>
      </c>
      <c r="I193" s="29" t="s">
        <v>300</v>
      </c>
      <c r="J193" s="29" t="s">
        <v>49</v>
      </c>
      <c r="K193" s="34"/>
      <c r="L193" s="35">
        <f t="shared" si="2"/>
        <v>0</v>
      </c>
    </row>
    <row r="194" s="19" customFormat="1" ht="14.25" customHeight="1" spans="1:12">
      <c r="A194" s="25">
        <v>192</v>
      </c>
      <c r="B194" s="36" t="s">
        <v>31</v>
      </c>
      <c r="C194" s="36"/>
      <c r="D194" s="36"/>
      <c r="E194" s="36"/>
      <c r="F194" s="36"/>
      <c r="G194" s="37">
        <f t="shared" ref="G194:L194" si="3">SUM(G3:G193)</f>
        <v>58835</v>
      </c>
      <c r="H194" s="37">
        <f t="shared" si="3"/>
        <v>58835</v>
      </c>
      <c r="I194" s="37"/>
      <c r="J194" s="37"/>
      <c r="K194" s="41"/>
      <c r="L194" s="41">
        <f t="shared" si="3"/>
        <v>0</v>
      </c>
    </row>
    <row r="195" s="19" customFormat="1" ht="14.25" spans="1:12">
      <c r="A195" s="38"/>
      <c r="G195" s="39"/>
      <c r="H195" s="40"/>
      <c r="I195" s="20"/>
      <c r="J195" s="20"/>
      <c r="K195" s="42"/>
      <c r="L195" s="43"/>
    </row>
    <row r="196" spans="2:9">
      <c r="B196" s="18" t="s">
        <v>308</v>
      </c>
      <c r="E196" s="18" t="s">
        <v>309</v>
      </c>
      <c r="I196" s="18" t="s">
        <v>310</v>
      </c>
    </row>
  </sheetData>
  <autoFilter xmlns:etc="http://www.wps.cn/officeDocument/2017/etCustomData" ref="A1:L194" etc:filterBottomFollowUsedRange="0">
    <extLst/>
  </autoFilter>
  <mergeCells count="1">
    <mergeCell ref="A1:L1"/>
  </mergeCells>
  <printOptions headings="1" gridLines="1"/>
  <pageMargins left="0" right="0" top="0.118055555555556" bottom="0" header="0" footer="0"/>
  <pageSetup paperSize="9" scale="66" fitToHeight="0" orientation="landscape" blackAndWhite="1" useFirstPageNumber="1"/>
  <headerFooter>
    <oddFooter>&amp;C第&amp;P页共&amp;N页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L223"/>
  <sheetViews>
    <sheetView workbookViewId="0">
      <pane xSplit="2" ySplit="2" topLeftCell="C210" activePane="bottomRight" state="frozen"/>
      <selection/>
      <selection pane="topRight"/>
      <selection pane="bottomLeft"/>
      <selection pane="bottomRight" activeCell="B255" sqref="B255"/>
    </sheetView>
  </sheetViews>
  <sheetFormatPr defaultColWidth="7.5" defaultRowHeight="13.5"/>
  <cols>
    <col min="1" max="1" width="11.5" style="21" customWidth="1"/>
    <col min="2" max="2" width="13.75" style="18" customWidth="1"/>
    <col min="3" max="3" width="10.75" style="18" customWidth="1"/>
    <col min="4" max="4" width="8.58333333333333" style="18" customWidth="1"/>
    <col min="5" max="5" width="40.5833333333333" style="18" customWidth="1"/>
    <col min="6" max="6" width="4.58333333333333" style="18" customWidth="1"/>
    <col min="7" max="7" width="11.8333333333333" style="18" customWidth="1"/>
    <col min="8" max="8" width="19.875" style="18" customWidth="1"/>
    <col min="9" max="9" width="21.875" style="18" customWidth="1"/>
    <col min="10" max="10" width="13.25" style="18" customWidth="1"/>
    <col min="11" max="11" width="6.33333333333333" style="22" customWidth="1"/>
    <col min="12" max="12" width="9.58333333333333" style="22" customWidth="1"/>
    <col min="13" max="16336" width="7.5" style="20" customWidth="1"/>
    <col min="16337" max="16384" width="7.5" style="20"/>
  </cols>
  <sheetData>
    <row r="1" s="18" customFormat="1" ht="18.75" spans="1:12">
      <c r="A1" s="23" t="s">
        <v>774</v>
      </c>
      <c r="B1" s="24"/>
      <c r="C1" s="24"/>
      <c r="D1" s="24"/>
      <c r="E1" s="24"/>
      <c r="F1" s="24"/>
      <c r="G1" s="24"/>
      <c r="H1" s="24"/>
      <c r="I1" s="24"/>
      <c r="J1" s="24"/>
      <c r="K1" s="32"/>
      <c r="L1" s="32"/>
    </row>
    <row r="2" s="19" customFormat="1" ht="27" spans="1:12">
      <c r="A2" s="25" t="s">
        <v>1</v>
      </c>
      <c r="B2" s="26" t="s">
        <v>33</v>
      </c>
      <c r="C2" s="26" t="s">
        <v>2</v>
      </c>
      <c r="D2" s="26" t="s">
        <v>34</v>
      </c>
      <c r="E2" s="26" t="s">
        <v>35</v>
      </c>
      <c r="F2" s="26" t="s">
        <v>36</v>
      </c>
      <c r="G2" s="26" t="s">
        <v>37</v>
      </c>
      <c r="H2" s="26" t="s">
        <v>38</v>
      </c>
      <c r="I2" s="26" t="s">
        <v>39</v>
      </c>
      <c r="J2" s="26" t="s">
        <v>40</v>
      </c>
      <c r="K2" s="33" t="s">
        <v>41</v>
      </c>
      <c r="L2" s="33" t="s">
        <v>42</v>
      </c>
    </row>
    <row r="3" s="18" customFormat="1" ht="14.25" customHeight="1" spans="1:12">
      <c r="A3" s="25">
        <v>1</v>
      </c>
      <c r="B3" s="27" t="s">
        <v>775</v>
      </c>
      <c r="C3" s="27" t="s">
        <v>776</v>
      </c>
      <c r="D3" s="27" t="s">
        <v>56</v>
      </c>
      <c r="E3" s="27" t="s">
        <v>57</v>
      </c>
      <c r="F3" s="27" t="s">
        <v>47</v>
      </c>
      <c r="G3" s="27">
        <v>130</v>
      </c>
      <c r="H3" s="28">
        <v>130</v>
      </c>
      <c r="I3" s="27" t="s">
        <v>48</v>
      </c>
      <c r="J3" s="29" t="s">
        <v>49</v>
      </c>
      <c r="K3" s="34"/>
      <c r="L3" s="35">
        <f t="shared" ref="L3:L10" si="0">K3*H3</f>
        <v>0</v>
      </c>
    </row>
    <row r="4" s="18" customFormat="1" ht="14.25" customHeight="1" spans="1:12">
      <c r="A4" s="25">
        <v>2</v>
      </c>
      <c r="B4" s="27" t="s">
        <v>777</v>
      </c>
      <c r="C4" s="27" t="s">
        <v>776</v>
      </c>
      <c r="D4" s="27" t="s">
        <v>56</v>
      </c>
      <c r="E4" s="27" t="s">
        <v>57</v>
      </c>
      <c r="F4" s="27" t="s">
        <v>47</v>
      </c>
      <c r="G4" s="27">
        <v>478</v>
      </c>
      <c r="H4" s="28">
        <v>478</v>
      </c>
      <c r="I4" s="27" t="s">
        <v>48</v>
      </c>
      <c r="J4" s="29" t="s">
        <v>49</v>
      </c>
      <c r="K4" s="34"/>
      <c r="L4" s="35">
        <f t="shared" si="0"/>
        <v>0</v>
      </c>
    </row>
    <row r="5" s="18" customFormat="1" ht="14.25" customHeight="1" spans="1:12">
      <c r="A5" s="25">
        <v>3</v>
      </c>
      <c r="B5" s="27" t="s">
        <v>778</v>
      </c>
      <c r="C5" s="27" t="s">
        <v>776</v>
      </c>
      <c r="D5" s="27" t="s">
        <v>45</v>
      </c>
      <c r="E5" s="27" t="s">
        <v>46</v>
      </c>
      <c r="F5" s="27" t="s">
        <v>47</v>
      </c>
      <c r="G5" s="27">
        <v>400</v>
      </c>
      <c r="H5" s="28">
        <v>400</v>
      </c>
      <c r="I5" s="27" t="s">
        <v>48</v>
      </c>
      <c r="J5" s="29" t="s">
        <v>49</v>
      </c>
      <c r="K5" s="34"/>
      <c r="L5" s="35">
        <f t="shared" si="0"/>
        <v>0</v>
      </c>
    </row>
    <row r="6" s="18" customFormat="1" ht="14.25" customHeight="1" spans="1:12">
      <c r="A6" s="25">
        <v>4</v>
      </c>
      <c r="B6" s="27" t="s">
        <v>779</v>
      </c>
      <c r="C6" s="27" t="s">
        <v>776</v>
      </c>
      <c r="D6" s="27" t="s">
        <v>780</v>
      </c>
      <c r="E6" s="27" t="s">
        <v>781</v>
      </c>
      <c r="F6" s="27" t="s">
        <v>47</v>
      </c>
      <c r="G6" s="27">
        <v>150</v>
      </c>
      <c r="H6" s="28">
        <v>150</v>
      </c>
      <c r="I6" s="27" t="s">
        <v>782</v>
      </c>
      <c r="J6" s="29" t="s">
        <v>49</v>
      </c>
      <c r="K6" s="34"/>
      <c r="L6" s="35">
        <f t="shared" si="0"/>
        <v>0</v>
      </c>
    </row>
    <row r="7" s="18" customFormat="1" ht="14.25" customHeight="1" spans="1:12">
      <c r="A7" s="25">
        <v>5</v>
      </c>
      <c r="B7" s="27"/>
      <c r="C7" s="27"/>
      <c r="D7" s="27" t="s">
        <v>780</v>
      </c>
      <c r="E7" s="27" t="s">
        <v>781</v>
      </c>
      <c r="F7" s="27" t="s">
        <v>47</v>
      </c>
      <c r="G7" s="27">
        <v>19</v>
      </c>
      <c r="H7" s="28">
        <v>19</v>
      </c>
      <c r="I7" s="27" t="s">
        <v>782</v>
      </c>
      <c r="J7" s="29" t="s">
        <v>49</v>
      </c>
      <c r="K7" s="34"/>
      <c r="L7" s="35">
        <f t="shared" si="0"/>
        <v>0</v>
      </c>
    </row>
    <row r="8" s="18" customFormat="1" ht="14.25" customHeight="1" spans="1:12">
      <c r="A8" s="25">
        <v>6</v>
      </c>
      <c r="B8" s="27" t="s">
        <v>783</v>
      </c>
      <c r="C8" s="27" t="s">
        <v>776</v>
      </c>
      <c r="D8" s="27" t="s">
        <v>394</v>
      </c>
      <c r="E8" s="27" t="s">
        <v>395</v>
      </c>
      <c r="F8" s="27" t="s">
        <v>47</v>
      </c>
      <c r="G8" s="27">
        <v>150</v>
      </c>
      <c r="H8" s="28">
        <v>150</v>
      </c>
      <c r="I8" s="27" t="s">
        <v>782</v>
      </c>
      <c r="J8" s="29" t="s">
        <v>49</v>
      </c>
      <c r="K8" s="34"/>
      <c r="L8" s="35">
        <f t="shared" si="0"/>
        <v>0</v>
      </c>
    </row>
    <row r="9" s="18" customFormat="1" ht="14.25" customHeight="1" spans="1:12">
      <c r="A9" s="25">
        <v>7</v>
      </c>
      <c r="B9" s="27"/>
      <c r="C9" s="27"/>
      <c r="D9" s="27" t="s">
        <v>394</v>
      </c>
      <c r="E9" s="27" t="s">
        <v>395</v>
      </c>
      <c r="F9" s="27" t="s">
        <v>47</v>
      </c>
      <c r="G9" s="27">
        <v>10</v>
      </c>
      <c r="H9" s="28">
        <v>10</v>
      </c>
      <c r="I9" s="27" t="s">
        <v>782</v>
      </c>
      <c r="J9" s="29" t="s">
        <v>49</v>
      </c>
      <c r="K9" s="34"/>
      <c r="L9" s="35">
        <f t="shared" si="0"/>
        <v>0</v>
      </c>
    </row>
    <row r="10" s="18" customFormat="1" ht="14.25" customHeight="1" spans="1:12">
      <c r="A10" s="25">
        <v>8</v>
      </c>
      <c r="B10" s="27" t="s">
        <v>784</v>
      </c>
      <c r="C10" s="27" t="s">
        <v>785</v>
      </c>
      <c r="D10" s="27" t="s">
        <v>101</v>
      </c>
      <c r="E10" s="27" t="s">
        <v>102</v>
      </c>
      <c r="F10" s="27" t="s">
        <v>47</v>
      </c>
      <c r="G10" s="27">
        <v>800</v>
      </c>
      <c r="H10" s="28">
        <v>800</v>
      </c>
      <c r="I10" s="27" t="s">
        <v>58</v>
      </c>
      <c r="J10" s="29" t="s">
        <v>49</v>
      </c>
      <c r="K10" s="34"/>
      <c r="L10" s="35">
        <f t="shared" si="0"/>
        <v>0</v>
      </c>
    </row>
    <row r="11" s="18" customFormat="1" ht="14.25" customHeight="1" spans="1:12">
      <c r="A11" s="25">
        <v>9</v>
      </c>
      <c r="B11" s="27" t="s">
        <v>786</v>
      </c>
      <c r="C11" s="27" t="s">
        <v>787</v>
      </c>
      <c r="D11" s="27" t="s">
        <v>56</v>
      </c>
      <c r="E11" s="27" t="s">
        <v>57</v>
      </c>
      <c r="F11" s="27" t="s">
        <v>47</v>
      </c>
      <c r="G11" s="27">
        <v>840</v>
      </c>
      <c r="H11" s="28">
        <v>840</v>
      </c>
      <c r="I11" s="27" t="s">
        <v>48</v>
      </c>
      <c r="J11" s="29" t="s">
        <v>49</v>
      </c>
      <c r="K11" s="34"/>
      <c r="L11" s="35">
        <f t="shared" ref="L10:L19" si="1">K11*H11</f>
        <v>0</v>
      </c>
    </row>
    <row r="12" s="18" customFormat="1" ht="14.25" customHeight="1" spans="1:12">
      <c r="A12" s="25">
        <v>10</v>
      </c>
      <c r="B12" s="27" t="s">
        <v>788</v>
      </c>
      <c r="C12" s="27" t="s">
        <v>789</v>
      </c>
      <c r="D12" s="27" t="s">
        <v>101</v>
      </c>
      <c r="E12" s="27" t="s">
        <v>102</v>
      </c>
      <c r="F12" s="27" t="s">
        <v>47</v>
      </c>
      <c r="G12" s="27">
        <v>700</v>
      </c>
      <c r="H12" s="28">
        <v>700</v>
      </c>
      <c r="I12" s="27" t="s">
        <v>58</v>
      </c>
      <c r="J12" s="29" t="s">
        <v>49</v>
      </c>
      <c r="K12" s="34"/>
      <c r="L12" s="35">
        <f t="shared" si="1"/>
        <v>0</v>
      </c>
    </row>
    <row r="13" s="18" customFormat="1" ht="14.25" customHeight="1" spans="1:12">
      <c r="A13" s="25">
        <v>11</v>
      </c>
      <c r="B13" s="27" t="s">
        <v>790</v>
      </c>
      <c r="C13" s="27" t="s">
        <v>751</v>
      </c>
      <c r="D13" s="27" t="s">
        <v>45</v>
      </c>
      <c r="E13" s="27" t="s">
        <v>46</v>
      </c>
      <c r="F13" s="27" t="s">
        <v>47</v>
      </c>
      <c r="G13" s="27">
        <v>858</v>
      </c>
      <c r="H13" s="28">
        <v>858</v>
      </c>
      <c r="I13" s="27" t="s">
        <v>48</v>
      </c>
      <c r="J13" s="29" t="s">
        <v>49</v>
      </c>
      <c r="K13" s="34"/>
      <c r="L13" s="35">
        <f t="shared" si="1"/>
        <v>0</v>
      </c>
    </row>
    <row r="14" s="18" customFormat="1" ht="14.25" customHeight="1" spans="1:12">
      <c r="A14" s="25">
        <v>12</v>
      </c>
      <c r="B14" s="27"/>
      <c r="C14" s="27"/>
      <c r="D14" s="27" t="s">
        <v>45</v>
      </c>
      <c r="E14" s="27" t="s">
        <v>46</v>
      </c>
      <c r="F14" s="27" t="s">
        <v>47</v>
      </c>
      <c r="G14" s="27">
        <v>342</v>
      </c>
      <c r="H14" s="28">
        <v>342</v>
      </c>
      <c r="I14" s="27" t="s">
        <v>48</v>
      </c>
      <c r="J14" s="29" t="s">
        <v>49</v>
      </c>
      <c r="K14" s="34"/>
      <c r="L14" s="35">
        <f t="shared" si="1"/>
        <v>0</v>
      </c>
    </row>
    <row r="15" s="18" customFormat="1" ht="14.25" customHeight="1" spans="1:12">
      <c r="A15" s="25">
        <v>13</v>
      </c>
      <c r="B15" s="27" t="s">
        <v>791</v>
      </c>
      <c r="C15" s="27" t="s">
        <v>751</v>
      </c>
      <c r="D15" s="27" t="s">
        <v>120</v>
      </c>
      <c r="E15" s="27" t="s">
        <v>121</v>
      </c>
      <c r="F15" s="27" t="s">
        <v>47</v>
      </c>
      <c r="G15" s="27">
        <v>20</v>
      </c>
      <c r="H15" s="28">
        <v>20</v>
      </c>
      <c r="I15" s="27" t="s">
        <v>122</v>
      </c>
      <c r="J15" s="29" t="s">
        <v>49</v>
      </c>
      <c r="K15" s="34"/>
      <c r="L15" s="35">
        <f t="shared" si="1"/>
        <v>0</v>
      </c>
    </row>
    <row r="16" s="18" customFormat="1" ht="14.25" customHeight="1" spans="1:12">
      <c r="A16" s="25">
        <v>14</v>
      </c>
      <c r="B16" s="27"/>
      <c r="C16" s="27"/>
      <c r="D16" s="27" t="s">
        <v>123</v>
      </c>
      <c r="E16" s="27" t="s">
        <v>124</v>
      </c>
      <c r="F16" s="27" t="s">
        <v>47</v>
      </c>
      <c r="G16" s="27">
        <v>10</v>
      </c>
      <c r="H16" s="28">
        <v>10</v>
      </c>
      <c r="I16" s="27" t="s">
        <v>122</v>
      </c>
      <c r="J16" s="29" t="s">
        <v>49</v>
      </c>
      <c r="K16" s="34"/>
      <c r="L16" s="35">
        <f t="shared" si="1"/>
        <v>0</v>
      </c>
    </row>
    <row r="17" s="18" customFormat="1" ht="14.25" customHeight="1" spans="1:12">
      <c r="A17" s="25">
        <v>15</v>
      </c>
      <c r="B17" s="27" t="s">
        <v>792</v>
      </c>
      <c r="C17" s="27" t="s">
        <v>751</v>
      </c>
      <c r="D17" s="27" t="s">
        <v>269</v>
      </c>
      <c r="E17" s="27" t="s">
        <v>270</v>
      </c>
      <c r="F17" s="27" t="s">
        <v>47</v>
      </c>
      <c r="G17" s="27">
        <v>25</v>
      </c>
      <c r="H17" s="28">
        <v>25</v>
      </c>
      <c r="I17" s="27" t="s">
        <v>180</v>
      </c>
      <c r="J17" s="29" t="s">
        <v>49</v>
      </c>
      <c r="K17" s="34"/>
      <c r="L17" s="35">
        <f t="shared" si="1"/>
        <v>0</v>
      </c>
    </row>
    <row r="18" s="18" customFormat="1" ht="14.25" customHeight="1" spans="1:12">
      <c r="A18" s="25">
        <v>16</v>
      </c>
      <c r="B18" s="27"/>
      <c r="C18" s="27"/>
      <c r="D18" s="27" t="s">
        <v>271</v>
      </c>
      <c r="E18" s="27" t="s">
        <v>272</v>
      </c>
      <c r="F18" s="27" t="s">
        <v>47</v>
      </c>
      <c r="G18" s="27">
        <v>25</v>
      </c>
      <c r="H18" s="28">
        <v>25</v>
      </c>
      <c r="I18" s="27" t="s">
        <v>180</v>
      </c>
      <c r="J18" s="29" t="s">
        <v>49</v>
      </c>
      <c r="K18" s="34"/>
      <c r="L18" s="35">
        <f t="shared" si="1"/>
        <v>0</v>
      </c>
    </row>
    <row r="19" s="18" customFormat="1" ht="14.25" customHeight="1" spans="1:12">
      <c r="A19" s="25">
        <v>17</v>
      </c>
      <c r="B19" s="27" t="s">
        <v>793</v>
      </c>
      <c r="C19" s="27" t="s">
        <v>751</v>
      </c>
      <c r="D19" s="27" t="s">
        <v>192</v>
      </c>
      <c r="E19" s="27" t="s">
        <v>193</v>
      </c>
      <c r="F19" s="27" t="s">
        <v>47</v>
      </c>
      <c r="G19" s="27">
        <v>50</v>
      </c>
      <c r="H19" s="28">
        <v>50</v>
      </c>
      <c r="I19" s="27" t="s">
        <v>111</v>
      </c>
      <c r="J19" s="29" t="s">
        <v>49</v>
      </c>
      <c r="K19" s="34"/>
      <c r="L19" s="35">
        <f t="shared" si="1"/>
        <v>0</v>
      </c>
    </row>
    <row r="20" s="18" customFormat="1" ht="14.25" customHeight="1" spans="1:12">
      <c r="A20" s="25">
        <v>18</v>
      </c>
      <c r="B20" s="27"/>
      <c r="C20" s="27"/>
      <c r="D20" s="27" t="s">
        <v>794</v>
      </c>
      <c r="E20" s="27" t="s">
        <v>795</v>
      </c>
      <c r="F20" s="27" t="s">
        <v>47</v>
      </c>
      <c r="G20" s="27">
        <v>200</v>
      </c>
      <c r="H20" s="28">
        <v>200</v>
      </c>
      <c r="I20" s="27" t="s">
        <v>111</v>
      </c>
      <c r="J20" s="29" t="s">
        <v>49</v>
      </c>
      <c r="K20" s="34"/>
      <c r="L20" s="35">
        <f t="shared" ref="L20:L54" si="2">K20*H20</f>
        <v>0</v>
      </c>
    </row>
    <row r="21" s="18" customFormat="1" ht="14.25" customHeight="1" spans="1:12">
      <c r="A21" s="25">
        <v>19</v>
      </c>
      <c r="B21" s="27" t="s">
        <v>796</v>
      </c>
      <c r="C21" s="27" t="s">
        <v>751</v>
      </c>
      <c r="D21" s="27" t="s">
        <v>189</v>
      </c>
      <c r="E21" s="27" t="s">
        <v>190</v>
      </c>
      <c r="F21" s="27" t="s">
        <v>47</v>
      </c>
      <c r="G21" s="27">
        <v>586</v>
      </c>
      <c r="H21" s="28">
        <v>586</v>
      </c>
      <c r="I21" s="27" t="s">
        <v>141</v>
      </c>
      <c r="J21" s="29" t="s">
        <v>49</v>
      </c>
      <c r="K21" s="34"/>
      <c r="L21" s="35">
        <f t="shared" si="2"/>
        <v>0</v>
      </c>
    </row>
    <row r="22" s="18" customFormat="1" ht="14.25" customHeight="1" spans="1:12">
      <c r="A22" s="25">
        <v>20</v>
      </c>
      <c r="B22" s="27"/>
      <c r="C22" s="27"/>
      <c r="D22" s="27" t="s">
        <v>189</v>
      </c>
      <c r="E22" s="27" t="s">
        <v>190</v>
      </c>
      <c r="F22" s="27" t="s">
        <v>47</v>
      </c>
      <c r="G22" s="27">
        <v>714</v>
      </c>
      <c r="H22" s="28">
        <v>714</v>
      </c>
      <c r="I22" s="27" t="s">
        <v>141</v>
      </c>
      <c r="J22" s="29" t="s">
        <v>49</v>
      </c>
      <c r="K22" s="34"/>
      <c r="L22" s="35">
        <f t="shared" si="2"/>
        <v>0</v>
      </c>
    </row>
    <row r="23" s="18" customFormat="1" ht="14.25" customHeight="1" spans="1:12">
      <c r="A23" s="25">
        <v>21</v>
      </c>
      <c r="B23" s="27" t="s">
        <v>797</v>
      </c>
      <c r="C23" s="27" t="s">
        <v>798</v>
      </c>
      <c r="D23" s="27" t="s">
        <v>799</v>
      </c>
      <c r="E23" s="27" t="s">
        <v>800</v>
      </c>
      <c r="F23" s="27" t="s">
        <v>47</v>
      </c>
      <c r="G23" s="27">
        <v>300</v>
      </c>
      <c r="H23" s="28">
        <v>300</v>
      </c>
      <c r="I23" s="27" t="s">
        <v>175</v>
      </c>
      <c r="J23" s="29" t="s">
        <v>49</v>
      </c>
      <c r="K23" s="34"/>
      <c r="L23" s="35">
        <f t="shared" si="2"/>
        <v>0</v>
      </c>
    </row>
    <row r="24" s="18" customFormat="1" ht="14.25" customHeight="1" spans="1:12">
      <c r="A24" s="25">
        <v>22</v>
      </c>
      <c r="B24" s="27"/>
      <c r="C24" s="27"/>
      <c r="D24" s="27" t="s">
        <v>799</v>
      </c>
      <c r="E24" s="27" t="s">
        <v>800</v>
      </c>
      <c r="F24" s="27" t="s">
        <v>47</v>
      </c>
      <c r="G24" s="27">
        <v>250</v>
      </c>
      <c r="H24" s="28">
        <v>250</v>
      </c>
      <c r="I24" s="27" t="s">
        <v>175</v>
      </c>
      <c r="J24" s="29" t="s">
        <v>49</v>
      </c>
      <c r="K24" s="34"/>
      <c r="L24" s="35">
        <f t="shared" si="2"/>
        <v>0</v>
      </c>
    </row>
    <row r="25" s="18" customFormat="1" ht="14.25" customHeight="1" spans="1:12">
      <c r="A25" s="25">
        <v>23</v>
      </c>
      <c r="B25" s="27"/>
      <c r="C25" s="27"/>
      <c r="D25" s="27" t="s">
        <v>799</v>
      </c>
      <c r="E25" s="27" t="s">
        <v>800</v>
      </c>
      <c r="F25" s="27" t="s">
        <v>47</v>
      </c>
      <c r="G25" s="27">
        <v>53</v>
      </c>
      <c r="H25" s="28">
        <v>53</v>
      </c>
      <c r="I25" s="27" t="s">
        <v>175</v>
      </c>
      <c r="J25" s="29" t="s">
        <v>49</v>
      </c>
      <c r="K25" s="34"/>
      <c r="L25" s="35">
        <f t="shared" si="2"/>
        <v>0</v>
      </c>
    </row>
    <row r="26" s="18" customFormat="1" ht="14.25" customHeight="1" spans="1:12">
      <c r="A26" s="25">
        <v>24</v>
      </c>
      <c r="B26" s="27"/>
      <c r="C26" s="27"/>
      <c r="D26" s="27" t="s">
        <v>799</v>
      </c>
      <c r="E26" s="27" t="s">
        <v>800</v>
      </c>
      <c r="F26" s="27" t="s">
        <v>47</v>
      </c>
      <c r="G26" s="27">
        <v>847</v>
      </c>
      <c r="H26" s="28">
        <v>847</v>
      </c>
      <c r="I26" s="27" t="s">
        <v>175</v>
      </c>
      <c r="J26" s="29" t="s">
        <v>49</v>
      </c>
      <c r="K26" s="34"/>
      <c r="L26" s="35">
        <f t="shared" si="2"/>
        <v>0</v>
      </c>
    </row>
    <row r="27" s="18" customFormat="1" ht="14.25" customHeight="1" spans="1:12">
      <c r="A27" s="25">
        <v>25</v>
      </c>
      <c r="B27" s="27"/>
      <c r="C27" s="27"/>
      <c r="D27" s="27" t="s">
        <v>246</v>
      </c>
      <c r="E27" s="27" t="s">
        <v>247</v>
      </c>
      <c r="F27" s="27" t="s">
        <v>47</v>
      </c>
      <c r="G27" s="27">
        <v>500</v>
      </c>
      <c r="H27" s="28">
        <v>500</v>
      </c>
      <c r="I27" s="27" t="s">
        <v>175</v>
      </c>
      <c r="J27" s="29" t="s">
        <v>49</v>
      </c>
      <c r="K27" s="34"/>
      <c r="L27" s="35">
        <f t="shared" si="2"/>
        <v>0</v>
      </c>
    </row>
    <row r="28" s="18" customFormat="1" ht="14.25" customHeight="1" spans="1:12">
      <c r="A28" s="25">
        <v>26</v>
      </c>
      <c r="B28" s="27"/>
      <c r="C28" s="27"/>
      <c r="D28" s="27" t="s">
        <v>242</v>
      </c>
      <c r="E28" s="27" t="s">
        <v>243</v>
      </c>
      <c r="F28" s="27" t="s">
        <v>47</v>
      </c>
      <c r="G28" s="27">
        <v>50</v>
      </c>
      <c r="H28" s="28">
        <v>50</v>
      </c>
      <c r="I28" s="27" t="s">
        <v>175</v>
      </c>
      <c r="J28" s="29" t="s">
        <v>49</v>
      </c>
      <c r="K28" s="34"/>
      <c r="L28" s="35">
        <f t="shared" si="2"/>
        <v>0</v>
      </c>
    </row>
    <row r="29" s="18" customFormat="1" ht="14.25" customHeight="1" spans="1:12">
      <c r="A29" s="25">
        <v>27</v>
      </c>
      <c r="B29" s="27" t="s">
        <v>801</v>
      </c>
      <c r="C29" s="27" t="s">
        <v>798</v>
      </c>
      <c r="D29" s="27" t="s">
        <v>802</v>
      </c>
      <c r="E29" s="27" t="s">
        <v>803</v>
      </c>
      <c r="F29" s="27" t="s">
        <v>47</v>
      </c>
      <c r="G29" s="27">
        <v>100</v>
      </c>
      <c r="H29" s="28">
        <v>100</v>
      </c>
      <c r="I29" s="27" t="s">
        <v>68</v>
      </c>
      <c r="J29" s="29" t="s">
        <v>49</v>
      </c>
      <c r="K29" s="34"/>
      <c r="L29" s="35">
        <f t="shared" si="2"/>
        <v>0</v>
      </c>
    </row>
    <row r="30" s="18" customFormat="1" ht="14.25" customHeight="1" spans="1:12">
      <c r="A30" s="25">
        <v>28</v>
      </c>
      <c r="B30" s="27" t="s">
        <v>804</v>
      </c>
      <c r="C30" s="27" t="s">
        <v>798</v>
      </c>
      <c r="D30" s="27" t="s">
        <v>805</v>
      </c>
      <c r="E30" s="27" t="s">
        <v>806</v>
      </c>
      <c r="F30" s="27" t="s">
        <v>47</v>
      </c>
      <c r="G30" s="27">
        <v>100</v>
      </c>
      <c r="H30" s="28">
        <v>100</v>
      </c>
      <c r="I30" s="27" t="s">
        <v>68</v>
      </c>
      <c r="J30" s="29" t="s">
        <v>49</v>
      </c>
      <c r="K30" s="34"/>
      <c r="L30" s="35">
        <f t="shared" si="2"/>
        <v>0</v>
      </c>
    </row>
    <row r="31" s="18" customFormat="1" ht="14.25" customHeight="1" spans="1:12">
      <c r="A31" s="25">
        <v>29</v>
      </c>
      <c r="B31" s="27"/>
      <c r="C31" s="27"/>
      <c r="D31" s="27" t="s">
        <v>807</v>
      </c>
      <c r="E31" s="27" t="s">
        <v>808</v>
      </c>
      <c r="F31" s="27" t="s">
        <v>47</v>
      </c>
      <c r="G31" s="27">
        <v>100</v>
      </c>
      <c r="H31" s="28">
        <v>100</v>
      </c>
      <c r="I31" s="27" t="s">
        <v>68</v>
      </c>
      <c r="J31" s="29" t="s">
        <v>49</v>
      </c>
      <c r="K31" s="34"/>
      <c r="L31" s="35">
        <f t="shared" si="2"/>
        <v>0</v>
      </c>
    </row>
    <row r="32" s="18" customFormat="1" ht="14.25" customHeight="1" spans="1:12">
      <c r="A32" s="25">
        <v>30</v>
      </c>
      <c r="B32" s="27" t="s">
        <v>809</v>
      </c>
      <c r="C32" s="27" t="s">
        <v>798</v>
      </c>
      <c r="D32" s="27" t="s">
        <v>90</v>
      </c>
      <c r="E32" s="27" t="s">
        <v>91</v>
      </c>
      <c r="F32" s="27" t="s">
        <v>47</v>
      </c>
      <c r="G32" s="27">
        <v>100</v>
      </c>
      <c r="H32" s="28">
        <v>100</v>
      </c>
      <c r="I32" s="27" t="s">
        <v>68</v>
      </c>
      <c r="J32" s="29" t="s">
        <v>49</v>
      </c>
      <c r="K32" s="34"/>
      <c r="L32" s="35">
        <f t="shared" si="2"/>
        <v>0</v>
      </c>
    </row>
    <row r="33" s="18" customFormat="1" ht="14.25" customHeight="1" spans="1:12">
      <c r="A33" s="25">
        <v>31</v>
      </c>
      <c r="B33" s="27" t="s">
        <v>810</v>
      </c>
      <c r="C33" s="27" t="s">
        <v>754</v>
      </c>
      <c r="D33" s="27" t="s">
        <v>60</v>
      </c>
      <c r="E33" s="27" t="s">
        <v>61</v>
      </c>
      <c r="F33" s="27" t="s">
        <v>47</v>
      </c>
      <c r="G33" s="27">
        <v>1100</v>
      </c>
      <c r="H33" s="28">
        <v>1100</v>
      </c>
      <c r="I33" s="27" t="s">
        <v>58</v>
      </c>
      <c r="J33" s="29" t="s">
        <v>49</v>
      </c>
      <c r="K33" s="34"/>
      <c r="L33" s="35">
        <f t="shared" si="2"/>
        <v>0</v>
      </c>
    </row>
    <row r="34" s="18" customFormat="1" ht="14.25" customHeight="1" spans="1:12">
      <c r="A34" s="25">
        <v>32</v>
      </c>
      <c r="B34" s="27" t="s">
        <v>811</v>
      </c>
      <c r="C34" s="27" t="s">
        <v>754</v>
      </c>
      <c r="D34" s="27" t="s">
        <v>492</v>
      </c>
      <c r="E34" s="27" t="s">
        <v>493</v>
      </c>
      <c r="F34" s="27" t="s">
        <v>47</v>
      </c>
      <c r="G34" s="27">
        <v>50</v>
      </c>
      <c r="H34" s="28">
        <v>50</v>
      </c>
      <c r="I34" s="27" t="s">
        <v>111</v>
      </c>
      <c r="J34" s="29" t="s">
        <v>49</v>
      </c>
      <c r="K34" s="34"/>
      <c r="L34" s="35">
        <f t="shared" si="2"/>
        <v>0</v>
      </c>
    </row>
    <row r="35" s="18" customFormat="1" ht="14.25" customHeight="1" spans="1:12">
      <c r="A35" s="25">
        <v>33</v>
      </c>
      <c r="B35" s="27"/>
      <c r="C35" s="27"/>
      <c r="D35" s="27" t="s">
        <v>452</v>
      </c>
      <c r="E35" s="27" t="s">
        <v>453</v>
      </c>
      <c r="F35" s="27" t="s">
        <v>47</v>
      </c>
      <c r="G35" s="27">
        <v>110</v>
      </c>
      <c r="H35" s="28">
        <v>110</v>
      </c>
      <c r="I35" s="27" t="s">
        <v>111</v>
      </c>
      <c r="J35" s="29" t="s">
        <v>49</v>
      </c>
      <c r="K35" s="34"/>
      <c r="L35" s="35">
        <f t="shared" si="2"/>
        <v>0</v>
      </c>
    </row>
    <row r="36" s="18" customFormat="1" ht="14.25" customHeight="1" spans="1:12">
      <c r="A36" s="25">
        <v>34</v>
      </c>
      <c r="B36" s="27"/>
      <c r="C36" s="27"/>
      <c r="D36" s="27" t="s">
        <v>198</v>
      </c>
      <c r="E36" s="27" t="s">
        <v>199</v>
      </c>
      <c r="F36" s="27" t="s">
        <v>47</v>
      </c>
      <c r="G36" s="27">
        <v>60</v>
      </c>
      <c r="H36" s="28">
        <v>60</v>
      </c>
      <c r="I36" s="27" t="s">
        <v>111</v>
      </c>
      <c r="J36" s="29" t="s">
        <v>49</v>
      </c>
      <c r="K36" s="34"/>
      <c r="L36" s="35">
        <f t="shared" si="2"/>
        <v>0</v>
      </c>
    </row>
    <row r="37" s="18" customFormat="1" ht="14.25" customHeight="1" spans="1:12">
      <c r="A37" s="25">
        <v>35</v>
      </c>
      <c r="B37" s="27"/>
      <c r="C37" s="27"/>
      <c r="D37" s="27" t="s">
        <v>456</v>
      </c>
      <c r="E37" s="27" t="s">
        <v>457</v>
      </c>
      <c r="F37" s="27" t="s">
        <v>47</v>
      </c>
      <c r="G37" s="27">
        <v>100</v>
      </c>
      <c r="H37" s="28">
        <v>100</v>
      </c>
      <c r="I37" s="27" t="s">
        <v>111</v>
      </c>
      <c r="J37" s="29" t="s">
        <v>49</v>
      </c>
      <c r="K37" s="34"/>
      <c r="L37" s="35">
        <f t="shared" si="2"/>
        <v>0</v>
      </c>
    </row>
    <row r="38" s="18" customFormat="1" ht="14.25" customHeight="1" spans="1:12">
      <c r="A38" s="25">
        <v>36</v>
      </c>
      <c r="B38" s="27" t="s">
        <v>812</v>
      </c>
      <c r="C38" s="27" t="s">
        <v>754</v>
      </c>
      <c r="D38" s="27" t="s">
        <v>60</v>
      </c>
      <c r="E38" s="27" t="s">
        <v>61</v>
      </c>
      <c r="F38" s="27" t="s">
        <v>47</v>
      </c>
      <c r="G38" s="27">
        <v>100</v>
      </c>
      <c r="H38" s="28">
        <v>100</v>
      </c>
      <c r="I38" s="27" t="s">
        <v>58</v>
      </c>
      <c r="J38" s="29" t="s">
        <v>49</v>
      </c>
      <c r="K38" s="34"/>
      <c r="L38" s="35">
        <f t="shared" si="2"/>
        <v>0</v>
      </c>
    </row>
    <row r="39" s="18" customFormat="1" ht="14.25" customHeight="1" spans="1:12">
      <c r="A39" s="25">
        <v>37</v>
      </c>
      <c r="B39" s="27" t="s">
        <v>813</v>
      </c>
      <c r="C39" s="27" t="s">
        <v>754</v>
      </c>
      <c r="D39" s="27" t="s">
        <v>60</v>
      </c>
      <c r="E39" s="27" t="s">
        <v>61</v>
      </c>
      <c r="F39" s="27" t="s">
        <v>47</v>
      </c>
      <c r="G39" s="27">
        <v>718</v>
      </c>
      <c r="H39" s="28">
        <v>718</v>
      </c>
      <c r="I39" s="27" t="s">
        <v>58</v>
      </c>
      <c r="J39" s="29" t="s">
        <v>49</v>
      </c>
      <c r="K39" s="34"/>
      <c r="L39" s="35">
        <f t="shared" si="2"/>
        <v>0</v>
      </c>
    </row>
    <row r="40" s="18" customFormat="1" ht="14.25" customHeight="1" spans="1:12">
      <c r="A40" s="25">
        <v>38</v>
      </c>
      <c r="B40" s="27" t="s">
        <v>814</v>
      </c>
      <c r="C40" s="27" t="s">
        <v>754</v>
      </c>
      <c r="D40" s="27" t="s">
        <v>60</v>
      </c>
      <c r="E40" s="27" t="s">
        <v>61</v>
      </c>
      <c r="F40" s="27" t="s">
        <v>47</v>
      </c>
      <c r="G40" s="27">
        <v>300</v>
      </c>
      <c r="H40" s="28">
        <v>300</v>
      </c>
      <c r="I40" s="27" t="s">
        <v>58</v>
      </c>
      <c r="J40" s="29" t="s">
        <v>49</v>
      </c>
      <c r="K40" s="34"/>
      <c r="L40" s="35">
        <f t="shared" si="2"/>
        <v>0</v>
      </c>
    </row>
    <row r="41" s="18" customFormat="1" ht="14.25" customHeight="1" spans="1:12">
      <c r="A41" s="25">
        <v>39</v>
      </c>
      <c r="B41" s="27" t="s">
        <v>815</v>
      </c>
      <c r="C41" s="27" t="s">
        <v>754</v>
      </c>
      <c r="D41" s="27" t="s">
        <v>236</v>
      </c>
      <c r="E41" s="27" t="s">
        <v>237</v>
      </c>
      <c r="F41" s="27" t="s">
        <v>47</v>
      </c>
      <c r="G41" s="27">
        <v>94</v>
      </c>
      <c r="H41" s="28">
        <v>94</v>
      </c>
      <c r="I41" s="27" t="s">
        <v>175</v>
      </c>
      <c r="J41" s="29" t="s">
        <v>49</v>
      </c>
      <c r="K41" s="34"/>
      <c r="L41" s="35">
        <f t="shared" si="2"/>
        <v>0</v>
      </c>
    </row>
    <row r="42" s="18" customFormat="1" ht="14.25" customHeight="1" spans="1:12">
      <c r="A42" s="25">
        <v>40</v>
      </c>
      <c r="B42" s="27"/>
      <c r="C42" s="27"/>
      <c r="D42" s="27" t="s">
        <v>242</v>
      </c>
      <c r="E42" s="27" t="s">
        <v>243</v>
      </c>
      <c r="F42" s="27" t="s">
        <v>47</v>
      </c>
      <c r="G42" s="27">
        <v>38</v>
      </c>
      <c r="H42" s="28">
        <v>38</v>
      </c>
      <c r="I42" s="27" t="s">
        <v>175</v>
      </c>
      <c r="J42" s="29" t="s">
        <v>49</v>
      </c>
      <c r="K42" s="34"/>
      <c r="L42" s="35">
        <f t="shared" si="2"/>
        <v>0</v>
      </c>
    </row>
    <row r="43" s="18" customFormat="1" ht="14.25" customHeight="1" spans="1:12">
      <c r="A43" s="25">
        <v>41</v>
      </c>
      <c r="B43" s="27"/>
      <c r="C43" s="27"/>
      <c r="D43" s="27" t="s">
        <v>242</v>
      </c>
      <c r="E43" s="27" t="s">
        <v>243</v>
      </c>
      <c r="F43" s="27" t="s">
        <v>47</v>
      </c>
      <c r="G43" s="27">
        <v>262</v>
      </c>
      <c r="H43" s="28">
        <v>262</v>
      </c>
      <c r="I43" s="27" t="s">
        <v>175</v>
      </c>
      <c r="J43" s="29" t="s">
        <v>49</v>
      </c>
      <c r="K43" s="34"/>
      <c r="L43" s="35">
        <f t="shared" si="2"/>
        <v>0</v>
      </c>
    </row>
    <row r="44" s="18" customFormat="1" ht="14.25" customHeight="1" spans="1:12">
      <c r="A44" s="25">
        <v>42</v>
      </c>
      <c r="B44" s="27"/>
      <c r="C44" s="27"/>
      <c r="D44" s="27" t="s">
        <v>246</v>
      </c>
      <c r="E44" s="27" t="s">
        <v>247</v>
      </c>
      <c r="F44" s="27" t="s">
        <v>47</v>
      </c>
      <c r="G44" s="27">
        <v>185</v>
      </c>
      <c r="H44" s="28">
        <v>185</v>
      </c>
      <c r="I44" s="27" t="s">
        <v>175</v>
      </c>
      <c r="J44" s="29" t="s">
        <v>49</v>
      </c>
      <c r="K44" s="34"/>
      <c r="L44" s="35">
        <f t="shared" si="2"/>
        <v>0</v>
      </c>
    </row>
    <row r="45" s="18" customFormat="1" ht="14.25" customHeight="1" spans="1:12">
      <c r="A45" s="25">
        <v>43</v>
      </c>
      <c r="B45" s="27"/>
      <c r="C45" s="27"/>
      <c r="D45" s="27" t="s">
        <v>246</v>
      </c>
      <c r="E45" s="27" t="s">
        <v>247</v>
      </c>
      <c r="F45" s="27" t="s">
        <v>47</v>
      </c>
      <c r="G45" s="27">
        <v>115</v>
      </c>
      <c r="H45" s="28">
        <v>115</v>
      </c>
      <c r="I45" s="27" t="s">
        <v>175</v>
      </c>
      <c r="J45" s="29" t="s">
        <v>49</v>
      </c>
      <c r="K45" s="34"/>
      <c r="L45" s="35">
        <f t="shared" si="2"/>
        <v>0</v>
      </c>
    </row>
    <row r="46" s="18" customFormat="1" ht="14.25" customHeight="1" spans="1:12">
      <c r="A46" s="25">
        <v>44</v>
      </c>
      <c r="B46" s="27"/>
      <c r="C46" s="27"/>
      <c r="D46" s="27" t="s">
        <v>240</v>
      </c>
      <c r="E46" s="27" t="s">
        <v>241</v>
      </c>
      <c r="F46" s="27" t="s">
        <v>47</v>
      </c>
      <c r="G46" s="27">
        <v>30</v>
      </c>
      <c r="H46" s="28">
        <v>30</v>
      </c>
      <c r="I46" s="27" t="s">
        <v>175</v>
      </c>
      <c r="J46" s="29" t="s">
        <v>49</v>
      </c>
      <c r="K46" s="34"/>
      <c r="L46" s="35">
        <f t="shared" si="2"/>
        <v>0</v>
      </c>
    </row>
    <row r="47" s="18" customFormat="1" ht="14.25" customHeight="1" spans="1:12">
      <c r="A47" s="25">
        <v>45</v>
      </c>
      <c r="B47" s="27"/>
      <c r="C47" s="27"/>
      <c r="D47" s="27" t="s">
        <v>244</v>
      </c>
      <c r="E47" s="27" t="s">
        <v>245</v>
      </c>
      <c r="F47" s="27" t="s">
        <v>47</v>
      </c>
      <c r="G47" s="27">
        <v>150</v>
      </c>
      <c r="H47" s="28">
        <v>150</v>
      </c>
      <c r="I47" s="27" t="s">
        <v>175</v>
      </c>
      <c r="J47" s="29" t="s">
        <v>49</v>
      </c>
      <c r="K47" s="34"/>
      <c r="L47" s="35">
        <f t="shared" si="2"/>
        <v>0</v>
      </c>
    </row>
    <row r="48" s="18" customFormat="1" ht="14.25" customHeight="1" spans="1:12">
      <c r="A48" s="25">
        <v>46</v>
      </c>
      <c r="B48" s="27"/>
      <c r="C48" s="27"/>
      <c r="D48" s="27" t="s">
        <v>238</v>
      </c>
      <c r="E48" s="27" t="s">
        <v>239</v>
      </c>
      <c r="F48" s="27" t="s">
        <v>47</v>
      </c>
      <c r="G48" s="27">
        <v>50</v>
      </c>
      <c r="H48" s="28">
        <v>50</v>
      </c>
      <c r="I48" s="27" t="s">
        <v>175</v>
      </c>
      <c r="J48" s="29" t="s">
        <v>49</v>
      </c>
      <c r="K48" s="34"/>
      <c r="L48" s="35">
        <f t="shared" si="2"/>
        <v>0</v>
      </c>
    </row>
    <row r="49" s="18" customFormat="1" ht="14.25" customHeight="1" spans="1:12">
      <c r="A49" s="25">
        <v>47</v>
      </c>
      <c r="B49" s="27"/>
      <c r="C49" s="27"/>
      <c r="D49" s="27" t="s">
        <v>173</v>
      </c>
      <c r="E49" s="27" t="s">
        <v>174</v>
      </c>
      <c r="F49" s="27" t="s">
        <v>47</v>
      </c>
      <c r="G49" s="27">
        <v>20</v>
      </c>
      <c r="H49" s="28">
        <v>20</v>
      </c>
      <c r="I49" s="27" t="s">
        <v>175</v>
      </c>
      <c r="J49" s="29" t="s">
        <v>49</v>
      </c>
      <c r="K49" s="34"/>
      <c r="L49" s="35">
        <f t="shared" si="2"/>
        <v>0</v>
      </c>
    </row>
    <row r="50" s="18" customFormat="1" ht="14.25" customHeight="1" spans="1:12">
      <c r="A50" s="25">
        <v>48</v>
      </c>
      <c r="B50" s="27"/>
      <c r="C50" s="27"/>
      <c r="D50" s="27" t="s">
        <v>246</v>
      </c>
      <c r="E50" s="27" t="s">
        <v>247</v>
      </c>
      <c r="F50" s="27" t="s">
        <v>47</v>
      </c>
      <c r="G50" s="27">
        <v>400</v>
      </c>
      <c r="H50" s="28">
        <v>400</v>
      </c>
      <c r="I50" s="27" t="s">
        <v>175</v>
      </c>
      <c r="J50" s="29" t="s">
        <v>49</v>
      </c>
      <c r="K50" s="34"/>
      <c r="L50" s="35">
        <f t="shared" si="2"/>
        <v>0</v>
      </c>
    </row>
    <row r="51" s="18" customFormat="1" ht="14.25" customHeight="1" spans="1:12">
      <c r="A51" s="25">
        <v>49</v>
      </c>
      <c r="B51" s="27" t="s">
        <v>816</v>
      </c>
      <c r="C51" s="27" t="s">
        <v>817</v>
      </c>
      <c r="D51" s="27" t="s">
        <v>63</v>
      </c>
      <c r="E51" s="27" t="s">
        <v>64</v>
      </c>
      <c r="F51" s="27" t="s">
        <v>47</v>
      </c>
      <c r="G51" s="27">
        <v>1100</v>
      </c>
      <c r="H51" s="28">
        <v>1100</v>
      </c>
      <c r="I51" s="27" t="s">
        <v>58</v>
      </c>
      <c r="J51" s="29" t="s">
        <v>49</v>
      </c>
      <c r="K51" s="34"/>
      <c r="L51" s="35">
        <f t="shared" si="2"/>
        <v>0</v>
      </c>
    </row>
    <row r="52" s="18" customFormat="1" ht="14.25" customHeight="1" spans="1:12">
      <c r="A52" s="25">
        <v>50</v>
      </c>
      <c r="B52" s="27" t="s">
        <v>818</v>
      </c>
      <c r="C52" s="27" t="s">
        <v>817</v>
      </c>
      <c r="D52" s="27" t="s">
        <v>60</v>
      </c>
      <c r="E52" s="27" t="s">
        <v>61</v>
      </c>
      <c r="F52" s="27" t="s">
        <v>47</v>
      </c>
      <c r="G52" s="27">
        <v>700</v>
      </c>
      <c r="H52" s="28">
        <v>700</v>
      </c>
      <c r="I52" s="27" t="s">
        <v>58</v>
      </c>
      <c r="J52" s="29" t="s">
        <v>49</v>
      </c>
      <c r="K52" s="34"/>
      <c r="L52" s="35">
        <f t="shared" si="2"/>
        <v>0</v>
      </c>
    </row>
    <row r="53" s="18" customFormat="1" ht="14.25" customHeight="1" spans="1:12">
      <c r="A53" s="25">
        <v>51</v>
      </c>
      <c r="B53" s="27" t="s">
        <v>819</v>
      </c>
      <c r="C53" s="27" t="s">
        <v>817</v>
      </c>
      <c r="D53" s="27" t="s">
        <v>56</v>
      </c>
      <c r="E53" s="27" t="s">
        <v>57</v>
      </c>
      <c r="F53" s="27" t="s">
        <v>47</v>
      </c>
      <c r="G53" s="27">
        <v>1300</v>
      </c>
      <c r="H53" s="28">
        <v>1300</v>
      </c>
      <c r="I53" s="27" t="s">
        <v>58</v>
      </c>
      <c r="J53" s="29" t="s">
        <v>49</v>
      </c>
      <c r="K53" s="34"/>
      <c r="L53" s="35">
        <f t="shared" si="2"/>
        <v>0</v>
      </c>
    </row>
    <row r="54" s="18" customFormat="1" ht="14.25" customHeight="1" spans="1:12">
      <c r="A54" s="25">
        <v>52</v>
      </c>
      <c r="B54" s="27" t="s">
        <v>820</v>
      </c>
      <c r="C54" s="27" t="s">
        <v>817</v>
      </c>
      <c r="D54" s="27" t="s">
        <v>85</v>
      </c>
      <c r="E54" s="27" t="s">
        <v>86</v>
      </c>
      <c r="F54" s="27" t="s">
        <v>47</v>
      </c>
      <c r="G54" s="27">
        <v>100</v>
      </c>
      <c r="H54" s="28">
        <v>100</v>
      </c>
      <c r="I54" s="27" t="s">
        <v>58</v>
      </c>
      <c r="J54" s="29" t="s">
        <v>49</v>
      </c>
      <c r="K54" s="34"/>
      <c r="L54" s="35">
        <f t="shared" si="2"/>
        <v>0</v>
      </c>
    </row>
    <row r="55" s="18" customFormat="1" ht="14.25" customHeight="1" spans="1:12">
      <c r="A55" s="25">
        <v>53</v>
      </c>
      <c r="B55" s="29" t="s">
        <v>821</v>
      </c>
      <c r="C55" s="29" t="s">
        <v>822</v>
      </c>
      <c r="D55" s="29" t="s">
        <v>56</v>
      </c>
      <c r="E55" s="29" t="s">
        <v>57</v>
      </c>
      <c r="F55" s="29" t="s">
        <v>47</v>
      </c>
      <c r="G55" s="30">
        <v>341</v>
      </c>
      <c r="H55" s="30">
        <v>341</v>
      </c>
      <c r="I55" s="29" t="s">
        <v>48</v>
      </c>
      <c r="J55" s="29" t="s">
        <v>49</v>
      </c>
      <c r="K55" s="34"/>
      <c r="L55" s="35">
        <f t="shared" ref="L55:L66" si="3">K55*H55</f>
        <v>0</v>
      </c>
    </row>
    <row r="56" s="18" customFormat="1" ht="14.25" customHeight="1" spans="1:12">
      <c r="A56" s="25">
        <v>54</v>
      </c>
      <c r="B56" s="29" t="s">
        <v>823</v>
      </c>
      <c r="C56" s="29" t="s">
        <v>822</v>
      </c>
      <c r="D56" s="29" t="s">
        <v>51</v>
      </c>
      <c r="E56" s="29" t="s">
        <v>52</v>
      </c>
      <c r="F56" s="29" t="s">
        <v>47</v>
      </c>
      <c r="G56" s="30">
        <v>530</v>
      </c>
      <c r="H56" s="30">
        <v>530</v>
      </c>
      <c r="I56" s="29" t="s">
        <v>48</v>
      </c>
      <c r="J56" s="29" t="s">
        <v>49</v>
      </c>
      <c r="K56" s="34"/>
      <c r="L56" s="35">
        <f t="shared" si="3"/>
        <v>0</v>
      </c>
    </row>
    <row r="57" s="18" customFormat="1" ht="14.25" customHeight="1" spans="1:12">
      <c r="A57" s="25">
        <v>55</v>
      </c>
      <c r="B57" s="29" t="s">
        <v>824</v>
      </c>
      <c r="C57" s="29" t="s">
        <v>825</v>
      </c>
      <c r="D57" s="29" t="s">
        <v>166</v>
      </c>
      <c r="E57" s="29" t="s">
        <v>167</v>
      </c>
      <c r="F57" s="29" t="s">
        <v>47</v>
      </c>
      <c r="G57" s="30">
        <v>492</v>
      </c>
      <c r="H57" s="30">
        <v>492</v>
      </c>
      <c r="I57" s="29" t="s">
        <v>68</v>
      </c>
      <c r="J57" s="29" t="s">
        <v>49</v>
      </c>
      <c r="K57" s="34"/>
      <c r="L57" s="35">
        <f t="shared" si="3"/>
        <v>0</v>
      </c>
    </row>
    <row r="58" s="18" customFormat="1" ht="14.25" customHeight="1" spans="1:12">
      <c r="A58" s="25">
        <v>56</v>
      </c>
      <c r="B58" s="29"/>
      <c r="C58" s="29"/>
      <c r="D58" s="29" t="s">
        <v>166</v>
      </c>
      <c r="E58" s="29" t="s">
        <v>167</v>
      </c>
      <c r="F58" s="29" t="s">
        <v>47</v>
      </c>
      <c r="G58" s="30">
        <v>796</v>
      </c>
      <c r="H58" s="30">
        <v>796</v>
      </c>
      <c r="I58" s="29" t="s">
        <v>68</v>
      </c>
      <c r="J58" s="29" t="s">
        <v>49</v>
      </c>
      <c r="K58" s="34"/>
      <c r="L58" s="35">
        <f t="shared" si="3"/>
        <v>0</v>
      </c>
    </row>
    <row r="59" s="18" customFormat="1" ht="14.25" customHeight="1" spans="1:12">
      <c r="A59" s="25">
        <v>57</v>
      </c>
      <c r="B59" s="29" t="s">
        <v>826</v>
      </c>
      <c r="C59" s="29" t="s">
        <v>827</v>
      </c>
      <c r="D59" s="29" t="s">
        <v>166</v>
      </c>
      <c r="E59" s="29" t="s">
        <v>167</v>
      </c>
      <c r="F59" s="29" t="s">
        <v>47</v>
      </c>
      <c r="G59" s="30">
        <v>351</v>
      </c>
      <c r="H59" s="30">
        <v>351</v>
      </c>
      <c r="I59" s="29" t="s">
        <v>68</v>
      </c>
      <c r="J59" s="29" t="s">
        <v>49</v>
      </c>
      <c r="K59" s="34"/>
      <c r="L59" s="35">
        <f t="shared" si="3"/>
        <v>0</v>
      </c>
    </row>
    <row r="60" s="18" customFormat="1" ht="14.25" customHeight="1" spans="1:12">
      <c r="A60" s="25">
        <v>58</v>
      </c>
      <c r="B60" s="29"/>
      <c r="C60" s="29"/>
      <c r="D60" s="29" t="s">
        <v>166</v>
      </c>
      <c r="E60" s="29" t="s">
        <v>167</v>
      </c>
      <c r="F60" s="29" t="s">
        <v>47</v>
      </c>
      <c r="G60" s="30">
        <v>489</v>
      </c>
      <c r="H60" s="30">
        <v>489</v>
      </c>
      <c r="I60" s="29" t="s">
        <v>68</v>
      </c>
      <c r="J60" s="29" t="s">
        <v>49</v>
      </c>
      <c r="K60" s="34"/>
      <c r="L60" s="35">
        <f t="shared" si="3"/>
        <v>0</v>
      </c>
    </row>
    <row r="61" s="18" customFormat="1" ht="14.25" customHeight="1" spans="1:12">
      <c r="A61" s="25">
        <v>59</v>
      </c>
      <c r="B61" s="29" t="s">
        <v>828</v>
      </c>
      <c r="C61" s="29" t="s">
        <v>825</v>
      </c>
      <c r="D61" s="29" t="s">
        <v>66</v>
      </c>
      <c r="E61" s="29" t="s">
        <v>67</v>
      </c>
      <c r="F61" s="29" t="s">
        <v>47</v>
      </c>
      <c r="G61" s="30">
        <v>100</v>
      </c>
      <c r="H61" s="30">
        <v>100</v>
      </c>
      <c r="I61" s="29" t="s">
        <v>300</v>
      </c>
      <c r="J61" s="29" t="s">
        <v>49</v>
      </c>
      <c r="K61" s="34"/>
      <c r="L61" s="35">
        <f t="shared" si="3"/>
        <v>0</v>
      </c>
    </row>
    <row r="62" s="18" customFormat="1" ht="14.25" customHeight="1" spans="1:12">
      <c r="A62" s="25">
        <v>60</v>
      </c>
      <c r="B62" s="29" t="s">
        <v>829</v>
      </c>
      <c r="C62" s="29" t="s">
        <v>825</v>
      </c>
      <c r="D62" s="29" t="s">
        <v>189</v>
      </c>
      <c r="E62" s="29" t="s">
        <v>190</v>
      </c>
      <c r="F62" s="29" t="s">
        <v>47</v>
      </c>
      <c r="G62" s="30">
        <v>1000</v>
      </c>
      <c r="H62" s="30">
        <v>1000</v>
      </c>
      <c r="I62" s="29" t="s">
        <v>141</v>
      </c>
      <c r="J62" s="29" t="s">
        <v>49</v>
      </c>
      <c r="K62" s="34"/>
      <c r="L62" s="35">
        <f t="shared" si="3"/>
        <v>0</v>
      </c>
    </row>
    <row r="63" s="18" customFormat="1" ht="14.25" customHeight="1" spans="1:12">
      <c r="A63" s="25">
        <v>61</v>
      </c>
      <c r="B63" s="29" t="s">
        <v>830</v>
      </c>
      <c r="C63" s="29" t="s">
        <v>827</v>
      </c>
      <c r="D63" s="29" t="s">
        <v>63</v>
      </c>
      <c r="E63" s="29" t="s">
        <v>64</v>
      </c>
      <c r="F63" s="29" t="s">
        <v>47</v>
      </c>
      <c r="G63" s="30">
        <v>500</v>
      </c>
      <c r="H63" s="30">
        <v>500</v>
      </c>
      <c r="I63" s="29" t="s">
        <v>58</v>
      </c>
      <c r="J63" s="29" t="s">
        <v>49</v>
      </c>
      <c r="K63" s="34"/>
      <c r="L63" s="35">
        <f t="shared" si="3"/>
        <v>0</v>
      </c>
    </row>
    <row r="64" s="18" customFormat="1" ht="14.25" customHeight="1" spans="1:12">
      <c r="A64" s="25">
        <v>62</v>
      </c>
      <c r="B64" s="29" t="s">
        <v>831</v>
      </c>
      <c r="C64" s="29" t="s">
        <v>827</v>
      </c>
      <c r="D64" s="29" t="s">
        <v>72</v>
      </c>
      <c r="E64" s="29" t="s">
        <v>73</v>
      </c>
      <c r="F64" s="29" t="s">
        <v>47</v>
      </c>
      <c r="G64" s="30">
        <v>168</v>
      </c>
      <c r="H64" s="30">
        <v>168</v>
      </c>
      <c r="I64" s="29" t="s">
        <v>68</v>
      </c>
      <c r="J64" s="29" t="s">
        <v>49</v>
      </c>
      <c r="K64" s="34"/>
      <c r="L64" s="35">
        <f t="shared" si="3"/>
        <v>0</v>
      </c>
    </row>
    <row r="65" s="18" customFormat="1" ht="14.25" customHeight="1" spans="1:12">
      <c r="A65" s="25">
        <v>63</v>
      </c>
      <c r="B65" s="29"/>
      <c r="C65" s="29"/>
      <c r="D65" s="29" t="s">
        <v>72</v>
      </c>
      <c r="E65" s="29" t="s">
        <v>73</v>
      </c>
      <c r="F65" s="29" t="s">
        <v>47</v>
      </c>
      <c r="G65" s="30">
        <v>508</v>
      </c>
      <c r="H65" s="30">
        <v>508</v>
      </c>
      <c r="I65" s="29" t="s">
        <v>68</v>
      </c>
      <c r="J65" s="29" t="s">
        <v>49</v>
      </c>
      <c r="K65" s="34"/>
      <c r="L65" s="35">
        <f t="shared" si="3"/>
        <v>0</v>
      </c>
    </row>
    <row r="66" s="18" customFormat="1" ht="14.25" customHeight="1" spans="1:12">
      <c r="A66" s="25">
        <v>64</v>
      </c>
      <c r="B66" s="29"/>
      <c r="C66" s="29"/>
      <c r="D66" s="29" t="s">
        <v>72</v>
      </c>
      <c r="E66" s="29" t="s">
        <v>73</v>
      </c>
      <c r="F66" s="29" t="s">
        <v>47</v>
      </c>
      <c r="G66" s="30">
        <v>24</v>
      </c>
      <c r="H66" s="30">
        <v>24</v>
      </c>
      <c r="I66" s="29" t="s">
        <v>68</v>
      </c>
      <c r="J66" s="29" t="s">
        <v>49</v>
      </c>
      <c r="K66" s="34"/>
      <c r="L66" s="35">
        <f t="shared" si="3"/>
        <v>0</v>
      </c>
    </row>
    <row r="67" s="18" customFormat="1" ht="14.25" customHeight="1" spans="1:12">
      <c r="A67" s="25">
        <v>65</v>
      </c>
      <c r="B67" s="29" t="s">
        <v>832</v>
      </c>
      <c r="C67" s="29" t="s">
        <v>827</v>
      </c>
      <c r="D67" s="29" t="s">
        <v>439</v>
      </c>
      <c r="E67" s="29" t="s">
        <v>440</v>
      </c>
      <c r="F67" s="29" t="s">
        <v>47</v>
      </c>
      <c r="G67" s="30">
        <v>80</v>
      </c>
      <c r="H67" s="30">
        <v>80</v>
      </c>
      <c r="I67" s="29" t="s">
        <v>68</v>
      </c>
      <c r="J67" s="29" t="s">
        <v>49</v>
      </c>
      <c r="K67" s="34"/>
      <c r="L67" s="35">
        <f t="shared" ref="L67:L91" si="4">K67*H67</f>
        <v>0</v>
      </c>
    </row>
    <row r="68" s="18" customFormat="1" ht="14.25" customHeight="1" spans="1:12">
      <c r="A68" s="25">
        <v>66</v>
      </c>
      <c r="B68" s="29" t="s">
        <v>833</v>
      </c>
      <c r="C68" s="29" t="s">
        <v>827</v>
      </c>
      <c r="D68" s="29" t="s">
        <v>439</v>
      </c>
      <c r="E68" s="29" t="s">
        <v>440</v>
      </c>
      <c r="F68" s="29" t="s">
        <v>47</v>
      </c>
      <c r="G68" s="30">
        <v>80</v>
      </c>
      <c r="H68" s="30">
        <v>80</v>
      </c>
      <c r="I68" s="29" t="s">
        <v>68</v>
      </c>
      <c r="J68" s="29" t="s">
        <v>49</v>
      </c>
      <c r="K68" s="34"/>
      <c r="L68" s="35">
        <f t="shared" si="4"/>
        <v>0</v>
      </c>
    </row>
    <row r="69" s="18" customFormat="1" ht="14.25" customHeight="1" spans="1:12">
      <c r="A69" s="25">
        <v>67</v>
      </c>
      <c r="B69" s="29" t="s">
        <v>834</v>
      </c>
      <c r="C69" s="29" t="s">
        <v>827</v>
      </c>
      <c r="D69" s="29" t="s">
        <v>56</v>
      </c>
      <c r="E69" s="29" t="s">
        <v>57</v>
      </c>
      <c r="F69" s="29" t="s">
        <v>47</v>
      </c>
      <c r="G69" s="30">
        <v>782</v>
      </c>
      <c r="H69" s="30">
        <v>782</v>
      </c>
      <c r="I69" s="29" t="s">
        <v>48</v>
      </c>
      <c r="J69" s="29" t="s">
        <v>49</v>
      </c>
      <c r="K69" s="34"/>
      <c r="L69" s="35">
        <f t="shared" si="4"/>
        <v>0</v>
      </c>
    </row>
    <row r="70" s="18" customFormat="1" ht="14.25" customHeight="1" spans="1:12">
      <c r="A70" s="25">
        <v>68</v>
      </c>
      <c r="B70" s="29" t="s">
        <v>835</v>
      </c>
      <c r="C70" s="29" t="s">
        <v>836</v>
      </c>
      <c r="D70" s="29" t="s">
        <v>56</v>
      </c>
      <c r="E70" s="29" t="s">
        <v>57</v>
      </c>
      <c r="F70" s="29" t="s">
        <v>47</v>
      </c>
      <c r="G70" s="30">
        <v>377</v>
      </c>
      <c r="H70" s="30">
        <v>377</v>
      </c>
      <c r="I70" s="29" t="s">
        <v>48</v>
      </c>
      <c r="J70" s="29" t="s">
        <v>49</v>
      </c>
      <c r="K70" s="34"/>
      <c r="L70" s="35">
        <f t="shared" si="4"/>
        <v>0</v>
      </c>
    </row>
    <row r="71" s="18" customFormat="1" ht="14.25" customHeight="1" spans="1:12">
      <c r="A71" s="25">
        <v>69</v>
      </c>
      <c r="B71" s="29" t="s">
        <v>837</v>
      </c>
      <c r="C71" s="29" t="s">
        <v>836</v>
      </c>
      <c r="D71" s="29" t="s">
        <v>380</v>
      </c>
      <c r="E71" s="29" t="s">
        <v>381</v>
      </c>
      <c r="F71" s="29" t="s">
        <v>47</v>
      </c>
      <c r="G71" s="30">
        <v>80</v>
      </c>
      <c r="H71" s="30">
        <v>80</v>
      </c>
      <c r="I71" s="29" t="s">
        <v>48</v>
      </c>
      <c r="J71" s="29" t="s">
        <v>49</v>
      </c>
      <c r="K71" s="34"/>
      <c r="L71" s="35">
        <f t="shared" si="4"/>
        <v>0</v>
      </c>
    </row>
    <row r="72" s="18" customFormat="1" ht="14.25" customHeight="1" spans="1:12">
      <c r="A72" s="25">
        <v>70</v>
      </c>
      <c r="B72" s="29"/>
      <c r="C72" s="29"/>
      <c r="D72" s="29" t="s">
        <v>51</v>
      </c>
      <c r="E72" s="29" t="s">
        <v>52</v>
      </c>
      <c r="F72" s="29" t="s">
        <v>47</v>
      </c>
      <c r="G72" s="30">
        <v>150</v>
      </c>
      <c r="H72" s="30">
        <v>150</v>
      </c>
      <c r="I72" s="29" t="s">
        <v>48</v>
      </c>
      <c r="J72" s="29" t="s">
        <v>49</v>
      </c>
      <c r="K72" s="34"/>
      <c r="L72" s="35">
        <f t="shared" si="4"/>
        <v>0</v>
      </c>
    </row>
    <row r="73" s="18" customFormat="1" ht="14.25" customHeight="1" spans="1:12">
      <c r="A73" s="25">
        <v>71</v>
      </c>
      <c r="B73" s="29" t="s">
        <v>838</v>
      </c>
      <c r="C73" s="29" t="s">
        <v>836</v>
      </c>
      <c r="D73" s="29" t="s">
        <v>51</v>
      </c>
      <c r="E73" s="29" t="s">
        <v>52</v>
      </c>
      <c r="F73" s="29" t="s">
        <v>47</v>
      </c>
      <c r="G73" s="30">
        <v>100</v>
      </c>
      <c r="H73" s="30">
        <v>100</v>
      </c>
      <c r="I73" s="29" t="s">
        <v>48</v>
      </c>
      <c r="J73" s="29" t="s">
        <v>49</v>
      </c>
      <c r="K73" s="34"/>
      <c r="L73" s="35">
        <f t="shared" si="4"/>
        <v>0</v>
      </c>
    </row>
    <row r="74" s="18" customFormat="1" ht="14.25" customHeight="1" spans="1:12">
      <c r="A74" s="25">
        <v>72</v>
      </c>
      <c r="B74" s="29" t="s">
        <v>839</v>
      </c>
      <c r="C74" s="29" t="s">
        <v>836</v>
      </c>
      <c r="D74" s="29" t="s">
        <v>127</v>
      </c>
      <c r="E74" s="29" t="s">
        <v>128</v>
      </c>
      <c r="F74" s="29" t="s">
        <v>47</v>
      </c>
      <c r="G74" s="30">
        <v>800</v>
      </c>
      <c r="H74" s="30">
        <v>800</v>
      </c>
      <c r="I74" s="29" t="s">
        <v>184</v>
      </c>
      <c r="J74" s="29" t="s">
        <v>49</v>
      </c>
      <c r="K74" s="34"/>
      <c r="L74" s="35">
        <f t="shared" si="4"/>
        <v>0</v>
      </c>
    </row>
    <row r="75" s="18" customFormat="1" ht="14.25" customHeight="1" spans="1:12">
      <c r="A75" s="25">
        <v>73</v>
      </c>
      <c r="B75" s="29" t="s">
        <v>840</v>
      </c>
      <c r="C75" s="29" t="s">
        <v>841</v>
      </c>
      <c r="D75" s="29" t="s">
        <v>166</v>
      </c>
      <c r="E75" s="29" t="s">
        <v>167</v>
      </c>
      <c r="F75" s="29" t="s">
        <v>47</v>
      </c>
      <c r="G75" s="30">
        <v>301</v>
      </c>
      <c r="H75" s="30">
        <v>301</v>
      </c>
      <c r="I75" s="29" t="s">
        <v>68</v>
      </c>
      <c r="J75" s="29" t="s">
        <v>49</v>
      </c>
      <c r="K75" s="34"/>
      <c r="L75" s="35">
        <f t="shared" si="4"/>
        <v>0</v>
      </c>
    </row>
    <row r="76" s="18" customFormat="1" ht="14.25" customHeight="1" spans="1:12">
      <c r="A76" s="25">
        <v>74</v>
      </c>
      <c r="B76" s="29"/>
      <c r="C76" s="29"/>
      <c r="D76" s="29" t="s">
        <v>166</v>
      </c>
      <c r="E76" s="29" t="s">
        <v>167</v>
      </c>
      <c r="F76" s="29" t="s">
        <v>47</v>
      </c>
      <c r="G76" s="30">
        <v>1199</v>
      </c>
      <c r="H76" s="30">
        <v>1199</v>
      </c>
      <c r="I76" s="29" t="s">
        <v>68</v>
      </c>
      <c r="J76" s="29" t="s">
        <v>49</v>
      </c>
      <c r="K76" s="34"/>
      <c r="L76" s="35">
        <f t="shared" si="4"/>
        <v>0</v>
      </c>
    </row>
    <row r="77" s="18" customFormat="1" ht="14.25" customHeight="1" spans="1:12">
      <c r="A77" s="25">
        <v>75</v>
      </c>
      <c r="B77" s="29" t="s">
        <v>842</v>
      </c>
      <c r="C77" s="29" t="s">
        <v>841</v>
      </c>
      <c r="D77" s="29" t="s">
        <v>134</v>
      </c>
      <c r="E77" s="29" t="s">
        <v>135</v>
      </c>
      <c r="F77" s="29" t="s">
        <v>47</v>
      </c>
      <c r="G77" s="30">
        <v>6</v>
      </c>
      <c r="H77" s="30">
        <v>6</v>
      </c>
      <c r="I77" s="29" t="s">
        <v>184</v>
      </c>
      <c r="J77" s="29" t="s">
        <v>49</v>
      </c>
      <c r="K77" s="34"/>
      <c r="L77" s="35">
        <f t="shared" si="4"/>
        <v>0</v>
      </c>
    </row>
    <row r="78" s="18" customFormat="1" ht="14.25" customHeight="1" spans="1:12">
      <c r="A78" s="25">
        <v>76</v>
      </c>
      <c r="B78" s="29"/>
      <c r="C78" s="29"/>
      <c r="D78" s="29" t="s">
        <v>134</v>
      </c>
      <c r="E78" s="29" t="s">
        <v>135</v>
      </c>
      <c r="F78" s="29" t="s">
        <v>47</v>
      </c>
      <c r="G78" s="30">
        <v>944</v>
      </c>
      <c r="H78" s="30">
        <v>944</v>
      </c>
      <c r="I78" s="29" t="s">
        <v>184</v>
      </c>
      <c r="J78" s="29" t="s">
        <v>49</v>
      </c>
      <c r="K78" s="34"/>
      <c r="L78" s="35">
        <f t="shared" si="4"/>
        <v>0</v>
      </c>
    </row>
    <row r="79" s="18" customFormat="1" ht="14.25" customHeight="1" spans="1:12">
      <c r="A79" s="25">
        <v>77</v>
      </c>
      <c r="B79" s="29" t="s">
        <v>843</v>
      </c>
      <c r="C79" s="29" t="s">
        <v>841</v>
      </c>
      <c r="D79" s="29" t="s">
        <v>242</v>
      </c>
      <c r="E79" s="29" t="s">
        <v>243</v>
      </c>
      <c r="F79" s="29" t="s">
        <v>47</v>
      </c>
      <c r="G79" s="30">
        <v>220</v>
      </c>
      <c r="H79" s="30">
        <v>220</v>
      </c>
      <c r="I79" s="29" t="s">
        <v>175</v>
      </c>
      <c r="J79" s="29" t="s">
        <v>49</v>
      </c>
      <c r="K79" s="34"/>
      <c r="L79" s="35">
        <f t="shared" si="4"/>
        <v>0</v>
      </c>
    </row>
    <row r="80" s="18" customFormat="1" ht="14.25" customHeight="1" spans="1:12">
      <c r="A80" s="25">
        <v>78</v>
      </c>
      <c r="B80" s="29"/>
      <c r="C80" s="29"/>
      <c r="D80" s="29" t="s">
        <v>236</v>
      </c>
      <c r="E80" s="29" t="s">
        <v>237</v>
      </c>
      <c r="F80" s="29" t="s">
        <v>47</v>
      </c>
      <c r="G80" s="30">
        <v>8</v>
      </c>
      <c r="H80" s="30">
        <v>8</v>
      </c>
      <c r="I80" s="29" t="s">
        <v>175</v>
      </c>
      <c r="J80" s="29" t="s">
        <v>49</v>
      </c>
      <c r="K80" s="34"/>
      <c r="L80" s="35">
        <f t="shared" si="4"/>
        <v>0</v>
      </c>
    </row>
    <row r="81" s="18" customFormat="1" ht="14.25" customHeight="1" spans="1:12">
      <c r="A81" s="25">
        <v>79</v>
      </c>
      <c r="B81" s="29"/>
      <c r="C81" s="29"/>
      <c r="D81" s="29" t="s">
        <v>173</v>
      </c>
      <c r="E81" s="29" t="s">
        <v>174</v>
      </c>
      <c r="F81" s="29" t="s">
        <v>47</v>
      </c>
      <c r="G81" s="30">
        <v>70</v>
      </c>
      <c r="H81" s="30">
        <v>70</v>
      </c>
      <c r="I81" s="29" t="s">
        <v>175</v>
      </c>
      <c r="J81" s="29" t="s">
        <v>49</v>
      </c>
      <c r="K81" s="34"/>
      <c r="L81" s="35">
        <f t="shared" si="4"/>
        <v>0</v>
      </c>
    </row>
    <row r="82" s="18" customFormat="1" ht="14.25" customHeight="1" spans="1:12">
      <c r="A82" s="25">
        <v>80</v>
      </c>
      <c r="B82" s="29"/>
      <c r="C82" s="29"/>
      <c r="D82" s="29" t="s">
        <v>246</v>
      </c>
      <c r="E82" s="29" t="s">
        <v>247</v>
      </c>
      <c r="F82" s="29" t="s">
        <v>47</v>
      </c>
      <c r="G82" s="30">
        <v>56</v>
      </c>
      <c r="H82" s="30">
        <v>56</v>
      </c>
      <c r="I82" s="29" t="s">
        <v>175</v>
      </c>
      <c r="J82" s="29" t="s">
        <v>49</v>
      </c>
      <c r="K82" s="34"/>
      <c r="L82" s="35">
        <f t="shared" si="4"/>
        <v>0</v>
      </c>
    </row>
    <row r="83" s="18" customFormat="1" ht="14.25" customHeight="1" spans="1:12">
      <c r="A83" s="25">
        <v>81</v>
      </c>
      <c r="B83" s="29"/>
      <c r="C83" s="29"/>
      <c r="D83" s="29" t="s">
        <v>246</v>
      </c>
      <c r="E83" s="29" t="s">
        <v>247</v>
      </c>
      <c r="F83" s="29" t="s">
        <v>47</v>
      </c>
      <c r="G83" s="30">
        <v>342</v>
      </c>
      <c r="H83" s="30">
        <v>342</v>
      </c>
      <c r="I83" s="29" t="s">
        <v>175</v>
      </c>
      <c r="J83" s="29" t="s">
        <v>49</v>
      </c>
      <c r="K83" s="34"/>
      <c r="L83" s="35">
        <f t="shared" si="4"/>
        <v>0</v>
      </c>
    </row>
    <row r="84" s="18" customFormat="1" ht="14.25" customHeight="1" spans="1:12">
      <c r="A84" s="25">
        <v>82</v>
      </c>
      <c r="B84" s="29"/>
      <c r="C84" s="29"/>
      <c r="D84" s="29" t="s">
        <v>246</v>
      </c>
      <c r="E84" s="29" t="s">
        <v>247</v>
      </c>
      <c r="F84" s="29" t="s">
        <v>47</v>
      </c>
      <c r="G84" s="30">
        <v>202</v>
      </c>
      <c r="H84" s="30">
        <v>202</v>
      </c>
      <c r="I84" s="29" t="s">
        <v>175</v>
      </c>
      <c r="J84" s="29" t="s">
        <v>49</v>
      </c>
      <c r="K84" s="34"/>
      <c r="L84" s="35">
        <f t="shared" si="4"/>
        <v>0</v>
      </c>
    </row>
    <row r="85" s="18" customFormat="1" ht="14.25" customHeight="1" spans="1:12">
      <c r="A85" s="25">
        <v>83</v>
      </c>
      <c r="B85" s="29"/>
      <c r="C85" s="29"/>
      <c r="D85" s="29" t="s">
        <v>240</v>
      </c>
      <c r="E85" s="29" t="s">
        <v>241</v>
      </c>
      <c r="F85" s="30" t="s">
        <v>47</v>
      </c>
      <c r="G85" s="30">
        <v>50</v>
      </c>
      <c r="H85" s="30">
        <v>50</v>
      </c>
      <c r="I85" s="29" t="s">
        <v>175</v>
      </c>
      <c r="J85" s="29" t="s">
        <v>49</v>
      </c>
      <c r="K85" s="34"/>
      <c r="L85" s="35">
        <f t="shared" si="4"/>
        <v>0</v>
      </c>
    </row>
    <row r="86" s="18" customFormat="1" ht="14.25" customHeight="1" spans="1:12">
      <c r="A86" s="25">
        <v>84</v>
      </c>
      <c r="B86" s="29"/>
      <c r="C86" s="29"/>
      <c r="D86" s="29" t="s">
        <v>238</v>
      </c>
      <c r="E86" s="29" t="s">
        <v>239</v>
      </c>
      <c r="F86" s="30" t="s">
        <v>47</v>
      </c>
      <c r="G86" s="30">
        <v>40</v>
      </c>
      <c r="H86" s="30">
        <v>40</v>
      </c>
      <c r="I86" s="29" t="s">
        <v>175</v>
      </c>
      <c r="J86" s="29" t="s">
        <v>49</v>
      </c>
      <c r="K86" s="34"/>
      <c r="L86" s="35">
        <f t="shared" si="4"/>
        <v>0</v>
      </c>
    </row>
    <row r="87" s="18" customFormat="1" ht="14.25" customHeight="1" spans="1:12">
      <c r="A87" s="25">
        <v>85</v>
      </c>
      <c r="B87" s="29" t="s">
        <v>844</v>
      </c>
      <c r="C87" s="29" t="s">
        <v>845</v>
      </c>
      <c r="D87" s="29" t="s">
        <v>194</v>
      </c>
      <c r="E87" s="29" t="s">
        <v>195</v>
      </c>
      <c r="F87" s="29" t="s">
        <v>47</v>
      </c>
      <c r="G87" s="30">
        <v>200</v>
      </c>
      <c r="H87" s="30">
        <v>200</v>
      </c>
      <c r="I87" s="29" t="s">
        <v>111</v>
      </c>
      <c r="J87" s="29" t="s">
        <v>49</v>
      </c>
      <c r="K87" s="34"/>
      <c r="L87" s="35">
        <f t="shared" si="4"/>
        <v>0</v>
      </c>
    </row>
    <row r="88" s="18" customFormat="1" ht="14.25" customHeight="1" spans="1:12">
      <c r="A88" s="25">
        <v>86</v>
      </c>
      <c r="B88" s="29"/>
      <c r="C88" s="29"/>
      <c r="D88" s="29" t="s">
        <v>490</v>
      </c>
      <c r="E88" s="29" t="s">
        <v>491</v>
      </c>
      <c r="F88" s="29" t="s">
        <v>47</v>
      </c>
      <c r="G88" s="29">
        <v>30</v>
      </c>
      <c r="H88" s="30">
        <v>30</v>
      </c>
      <c r="I88" s="29" t="s">
        <v>111</v>
      </c>
      <c r="J88" s="29" t="s">
        <v>49</v>
      </c>
      <c r="K88" s="34"/>
      <c r="L88" s="35">
        <f t="shared" si="4"/>
        <v>0</v>
      </c>
    </row>
    <row r="89" s="18" customFormat="1" ht="14.25" customHeight="1" spans="1:12">
      <c r="A89" s="25">
        <v>87</v>
      </c>
      <c r="B89" s="29"/>
      <c r="C89" s="29"/>
      <c r="D89" s="29" t="s">
        <v>492</v>
      </c>
      <c r="E89" s="29" t="s">
        <v>493</v>
      </c>
      <c r="F89" s="29" t="s">
        <v>47</v>
      </c>
      <c r="G89" s="29">
        <v>60</v>
      </c>
      <c r="H89" s="30">
        <v>60</v>
      </c>
      <c r="I89" s="29" t="s">
        <v>111</v>
      </c>
      <c r="J89" s="29" t="s">
        <v>49</v>
      </c>
      <c r="K89" s="34"/>
      <c r="L89" s="35">
        <f t="shared" si="4"/>
        <v>0</v>
      </c>
    </row>
    <row r="90" s="18" customFormat="1" ht="14.25" customHeight="1" spans="1:12">
      <c r="A90" s="25">
        <v>88</v>
      </c>
      <c r="B90" s="29"/>
      <c r="C90" s="29"/>
      <c r="D90" s="29" t="s">
        <v>452</v>
      </c>
      <c r="E90" s="29" t="s">
        <v>453</v>
      </c>
      <c r="F90" s="29" t="s">
        <v>47</v>
      </c>
      <c r="G90" s="29">
        <v>20</v>
      </c>
      <c r="H90" s="30">
        <v>20</v>
      </c>
      <c r="I90" s="29" t="s">
        <v>111</v>
      </c>
      <c r="J90" s="29" t="s">
        <v>49</v>
      </c>
      <c r="K90" s="34"/>
      <c r="L90" s="35">
        <f t="shared" si="4"/>
        <v>0</v>
      </c>
    </row>
    <row r="91" s="18" customFormat="1" ht="14.25" customHeight="1" spans="1:12">
      <c r="A91" s="25">
        <v>89</v>
      </c>
      <c r="B91" s="29"/>
      <c r="C91" s="29"/>
      <c r="D91" s="29" t="s">
        <v>196</v>
      </c>
      <c r="E91" s="29" t="s">
        <v>197</v>
      </c>
      <c r="F91" s="29" t="s">
        <v>47</v>
      </c>
      <c r="G91" s="29">
        <v>35</v>
      </c>
      <c r="H91" s="30">
        <v>35</v>
      </c>
      <c r="I91" s="29" t="s">
        <v>111</v>
      </c>
      <c r="J91" s="29" t="s">
        <v>49</v>
      </c>
      <c r="K91" s="34"/>
      <c r="L91" s="35">
        <f t="shared" si="4"/>
        <v>0</v>
      </c>
    </row>
    <row r="92" s="18" customFormat="1" ht="14.25" customHeight="1" spans="1:12">
      <c r="A92" s="25">
        <v>90</v>
      </c>
      <c r="B92" s="29"/>
      <c r="C92" s="29"/>
      <c r="D92" s="29" t="s">
        <v>494</v>
      </c>
      <c r="E92" s="29" t="s">
        <v>495</v>
      </c>
      <c r="F92" s="29" t="s">
        <v>47</v>
      </c>
      <c r="G92" s="29">
        <v>45</v>
      </c>
      <c r="H92" s="30">
        <v>45</v>
      </c>
      <c r="I92" s="29" t="s">
        <v>111</v>
      </c>
      <c r="J92" s="29" t="s">
        <v>49</v>
      </c>
      <c r="K92" s="34"/>
      <c r="L92" s="35">
        <f t="shared" ref="L92:L98" si="5">K92*H92</f>
        <v>0</v>
      </c>
    </row>
    <row r="93" s="18" customFormat="1" ht="14.25" customHeight="1" spans="1:12">
      <c r="A93" s="25">
        <v>91</v>
      </c>
      <c r="B93" s="29"/>
      <c r="C93" s="29"/>
      <c r="D93" s="29" t="s">
        <v>198</v>
      </c>
      <c r="E93" s="29" t="s">
        <v>199</v>
      </c>
      <c r="F93" s="29" t="s">
        <v>47</v>
      </c>
      <c r="G93" s="29">
        <v>32</v>
      </c>
      <c r="H93" s="30">
        <v>32</v>
      </c>
      <c r="I93" s="29" t="s">
        <v>111</v>
      </c>
      <c r="J93" s="29" t="s">
        <v>49</v>
      </c>
      <c r="K93" s="34"/>
      <c r="L93" s="35">
        <f t="shared" si="5"/>
        <v>0</v>
      </c>
    </row>
    <row r="94" s="18" customFormat="1" ht="14.25" customHeight="1" spans="1:12">
      <c r="A94" s="25">
        <v>92</v>
      </c>
      <c r="B94" s="29"/>
      <c r="C94" s="29"/>
      <c r="D94" s="29" t="s">
        <v>198</v>
      </c>
      <c r="E94" s="29" t="s">
        <v>199</v>
      </c>
      <c r="F94" s="29" t="s">
        <v>47</v>
      </c>
      <c r="G94" s="29">
        <v>118</v>
      </c>
      <c r="H94" s="30">
        <v>118</v>
      </c>
      <c r="I94" s="29" t="s">
        <v>111</v>
      </c>
      <c r="J94" s="29" t="s">
        <v>49</v>
      </c>
      <c r="K94" s="34"/>
      <c r="L94" s="35">
        <f t="shared" si="5"/>
        <v>0</v>
      </c>
    </row>
    <row r="95" s="18" customFormat="1" ht="14.25" customHeight="1" spans="1:12">
      <c r="A95" s="25">
        <v>93</v>
      </c>
      <c r="B95" s="29"/>
      <c r="C95" s="29"/>
      <c r="D95" s="29" t="s">
        <v>496</v>
      </c>
      <c r="E95" s="29" t="s">
        <v>497</v>
      </c>
      <c r="F95" s="29" t="s">
        <v>47</v>
      </c>
      <c r="G95" s="29">
        <v>30</v>
      </c>
      <c r="H95" s="30">
        <v>30</v>
      </c>
      <c r="I95" s="29" t="s">
        <v>111</v>
      </c>
      <c r="J95" s="29" t="s">
        <v>49</v>
      </c>
      <c r="K95" s="34"/>
      <c r="L95" s="35">
        <f t="shared" si="5"/>
        <v>0</v>
      </c>
    </row>
    <row r="96" s="18" customFormat="1" ht="14.25" customHeight="1" spans="1:12">
      <c r="A96" s="25">
        <v>94</v>
      </c>
      <c r="B96" s="29"/>
      <c r="C96" s="29"/>
      <c r="D96" s="29" t="s">
        <v>456</v>
      </c>
      <c r="E96" s="29" t="s">
        <v>457</v>
      </c>
      <c r="F96" s="29" t="s">
        <v>47</v>
      </c>
      <c r="G96" s="29">
        <v>25</v>
      </c>
      <c r="H96" s="30">
        <v>25</v>
      </c>
      <c r="I96" s="29" t="s">
        <v>111</v>
      </c>
      <c r="J96" s="29" t="s">
        <v>49</v>
      </c>
      <c r="K96" s="34"/>
      <c r="L96" s="35">
        <f t="shared" si="5"/>
        <v>0</v>
      </c>
    </row>
    <row r="97" s="18" customFormat="1" ht="14.25" customHeight="1" spans="1:12">
      <c r="A97" s="25">
        <v>95</v>
      </c>
      <c r="B97" s="29"/>
      <c r="C97" s="29"/>
      <c r="D97" s="29" t="s">
        <v>389</v>
      </c>
      <c r="E97" s="29" t="s">
        <v>390</v>
      </c>
      <c r="F97" s="29" t="s">
        <v>47</v>
      </c>
      <c r="G97" s="29">
        <v>20</v>
      </c>
      <c r="H97" s="30">
        <v>20</v>
      </c>
      <c r="I97" s="29" t="s">
        <v>111</v>
      </c>
      <c r="J97" s="29" t="s">
        <v>49</v>
      </c>
      <c r="K97" s="34"/>
      <c r="L97" s="35">
        <f t="shared" si="5"/>
        <v>0</v>
      </c>
    </row>
    <row r="98" s="18" customFormat="1" ht="14.25" customHeight="1" spans="1:12">
      <c r="A98" s="25">
        <v>96</v>
      </c>
      <c r="B98" s="29" t="s">
        <v>846</v>
      </c>
      <c r="C98" s="29" t="s">
        <v>847</v>
      </c>
      <c r="D98" s="29" t="s">
        <v>780</v>
      </c>
      <c r="E98" s="29" t="s">
        <v>781</v>
      </c>
      <c r="F98" s="29" t="s">
        <v>47</v>
      </c>
      <c r="G98" s="29">
        <v>3</v>
      </c>
      <c r="H98" s="30">
        <v>3</v>
      </c>
      <c r="I98" s="29" t="s">
        <v>848</v>
      </c>
      <c r="J98" s="29" t="s">
        <v>49</v>
      </c>
      <c r="K98" s="34"/>
      <c r="L98" s="35">
        <f t="shared" si="5"/>
        <v>0</v>
      </c>
    </row>
    <row r="99" s="18" customFormat="1" ht="14.25" customHeight="1" spans="1:12">
      <c r="A99" s="25">
        <v>97</v>
      </c>
      <c r="B99" s="29" t="s">
        <v>849</v>
      </c>
      <c r="C99" s="29" t="s">
        <v>850</v>
      </c>
      <c r="D99" s="29" t="s">
        <v>56</v>
      </c>
      <c r="E99" s="29" t="s">
        <v>57</v>
      </c>
      <c r="F99" s="29" t="s">
        <v>47</v>
      </c>
      <c r="G99" s="29">
        <v>316</v>
      </c>
      <c r="H99" s="30">
        <v>316</v>
      </c>
      <c r="I99" s="29" t="s">
        <v>58</v>
      </c>
      <c r="J99" s="29" t="s">
        <v>49</v>
      </c>
      <c r="K99" s="34"/>
      <c r="L99" s="35">
        <f t="shared" ref="L99:L104" si="6">K99*H99</f>
        <v>0</v>
      </c>
    </row>
    <row r="100" s="18" customFormat="1" ht="14.25" customHeight="1" spans="1:12">
      <c r="A100" s="25">
        <v>98</v>
      </c>
      <c r="B100" s="29"/>
      <c r="C100" s="29"/>
      <c r="D100" s="29" t="s">
        <v>60</v>
      </c>
      <c r="E100" s="29" t="s">
        <v>61</v>
      </c>
      <c r="F100" s="29" t="s">
        <v>47</v>
      </c>
      <c r="G100" s="29">
        <v>142</v>
      </c>
      <c r="H100" s="30">
        <v>142</v>
      </c>
      <c r="I100" s="29" t="s">
        <v>58</v>
      </c>
      <c r="J100" s="29" t="s">
        <v>49</v>
      </c>
      <c r="K100" s="34"/>
      <c r="L100" s="35">
        <f t="shared" si="6"/>
        <v>0</v>
      </c>
    </row>
    <row r="101" s="18" customFormat="1" ht="14.25" customHeight="1" spans="1:12">
      <c r="A101" s="25">
        <v>99</v>
      </c>
      <c r="B101" s="29" t="s">
        <v>851</v>
      </c>
      <c r="C101" s="29" t="s">
        <v>850</v>
      </c>
      <c r="D101" s="29" t="s">
        <v>201</v>
      </c>
      <c r="E101" s="29" t="s">
        <v>202</v>
      </c>
      <c r="F101" s="29" t="s">
        <v>47</v>
      </c>
      <c r="G101" s="29">
        <v>2</v>
      </c>
      <c r="H101" s="30">
        <v>2</v>
      </c>
      <c r="I101" s="29" t="s">
        <v>141</v>
      </c>
      <c r="J101" s="29" t="s">
        <v>49</v>
      </c>
      <c r="K101" s="34"/>
      <c r="L101" s="35">
        <f t="shared" si="6"/>
        <v>0</v>
      </c>
    </row>
    <row r="102" s="18" customFormat="1" ht="14.25" customHeight="1" spans="1:12">
      <c r="A102" s="25">
        <v>100</v>
      </c>
      <c r="B102" s="29" t="s">
        <v>852</v>
      </c>
      <c r="C102" s="29" t="s">
        <v>850</v>
      </c>
      <c r="D102" s="29" t="s">
        <v>462</v>
      </c>
      <c r="E102" s="29" t="s">
        <v>463</v>
      </c>
      <c r="F102" s="29" t="s">
        <v>47</v>
      </c>
      <c r="G102" s="29">
        <v>1.75</v>
      </c>
      <c r="H102" s="30">
        <v>1.75</v>
      </c>
      <c r="I102" s="29" t="s">
        <v>141</v>
      </c>
      <c r="J102" s="29" t="s">
        <v>49</v>
      </c>
      <c r="K102" s="34"/>
      <c r="L102" s="35">
        <f t="shared" si="6"/>
        <v>0</v>
      </c>
    </row>
    <row r="103" s="18" customFormat="1" ht="14.25" customHeight="1" spans="1:12">
      <c r="A103" s="25">
        <v>101</v>
      </c>
      <c r="B103" s="29"/>
      <c r="C103" s="29"/>
      <c r="D103" s="29" t="s">
        <v>462</v>
      </c>
      <c r="E103" s="29" t="s">
        <v>463</v>
      </c>
      <c r="F103" s="29" t="s">
        <v>47</v>
      </c>
      <c r="G103" s="30">
        <v>1</v>
      </c>
      <c r="H103" s="30">
        <v>1</v>
      </c>
      <c r="I103" s="29" t="s">
        <v>141</v>
      </c>
      <c r="J103" s="29" t="s">
        <v>49</v>
      </c>
      <c r="K103" s="34"/>
      <c r="L103" s="35">
        <f t="shared" si="6"/>
        <v>0</v>
      </c>
    </row>
    <row r="104" s="18" customFormat="1" ht="14.25" customHeight="1" spans="1:12">
      <c r="A104" s="25">
        <v>102</v>
      </c>
      <c r="B104" s="29"/>
      <c r="C104" s="29"/>
      <c r="D104" s="29" t="s">
        <v>462</v>
      </c>
      <c r="E104" s="29" t="s">
        <v>463</v>
      </c>
      <c r="F104" s="29" t="s">
        <v>47</v>
      </c>
      <c r="G104" s="30">
        <v>1.25</v>
      </c>
      <c r="H104" s="30">
        <v>1.25</v>
      </c>
      <c r="I104" s="29" t="s">
        <v>141</v>
      </c>
      <c r="J104" s="29" t="s">
        <v>49</v>
      </c>
      <c r="K104" s="34"/>
      <c r="L104" s="35">
        <f t="shared" si="6"/>
        <v>0</v>
      </c>
    </row>
    <row r="105" s="18" customFormat="1" ht="14.25" customHeight="1" spans="1:12">
      <c r="A105" s="25">
        <v>103</v>
      </c>
      <c r="B105" s="29" t="s">
        <v>853</v>
      </c>
      <c r="C105" s="29" t="s">
        <v>850</v>
      </c>
      <c r="D105" s="29" t="s">
        <v>201</v>
      </c>
      <c r="E105" s="29" t="s">
        <v>202</v>
      </c>
      <c r="F105" s="30" t="s">
        <v>47</v>
      </c>
      <c r="G105" s="30">
        <v>5</v>
      </c>
      <c r="H105" s="30">
        <v>5</v>
      </c>
      <c r="I105" s="29" t="s">
        <v>141</v>
      </c>
      <c r="J105" s="29" t="s">
        <v>49</v>
      </c>
      <c r="K105" s="34"/>
      <c r="L105" s="35">
        <f t="shared" ref="L105:L152" si="7">K105*H105</f>
        <v>0</v>
      </c>
    </row>
    <row r="106" s="18" customFormat="1" ht="14.25" customHeight="1" spans="1:12">
      <c r="A106" s="25">
        <v>104</v>
      </c>
      <c r="B106" s="29" t="s">
        <v>854</v>
      </c>
      <c r="C106" s="29" t="s">
        <v>850</v>
      </c>
      <c r="D106" s="29" t="s">
        <v>143</v>
      </c>
      <c r="E106" s="29" t="s">
        <v>144</v>
      </c>
      <c r="F106" s="30" t="s">
        <v>47</v>
      </c>
      <c r="G106" s="30">
        <v>10</v>
      </c>
      <c r="H106" s="30">
        <v>10</v>
      </c>
      <c r="I106" s="29" t="s">
        <v>141</v>
      </c>
      <c r="J106" s="29" t="s">
        <v>49</v>
      </c>
      <c r="K106" s="34"/>
      <c r="L106" s="35">
        <f t="shared" si="7"/>
        <v>0</v>
      </c>
    </row>
    <row r="107" s="18" customFormat="1" ht="14.25" customHeight="1" spans="1:12">
      <c r="A107" s="25">
        <v>105</v>
      </c>
      <c r="B107" s="29" t="s">
        <v>855</v>
      </c>
      <c r="C107" s="29" t="s">
        <v>850</v>
      </c>
      <c r="D107" s="29" t="s">
        <v>189</v>
      </c>
      <c r="E107" s="29" t="s">
        <v>190</v>
      </c>
      <c r="F107" s="30" t="s">
        <v>47</v>
      </c>
      <c r="G107" s="30">
        <v>400</v>
      </c>
      <c r="H107" s="30">
        <v>400</v>
      </c>
      <c r="I107" s="29" t="s">
        <v>141</v>
      </c>
      <c r="J107" s="29" t="s">
        <v>49</v>
      </c>
      <c r="K107" s="34"/>
      <c r="L107" s="35">
        <f t="shared" si="7"/>
        <v>0</v>
      </c>
    </row>
    <row r="108" s="18" customFormat="1" ht="14.25" customHeight="1" spans="1:12">
      <c r="A108" s="25">
        <v>106</v>
      </c>
      <c r="B108" s="29" t="s">
        <v>856</v>
      </c>
      <c r="C108" s="29" t="s">
        <v>850</v>
      </c>
      <c r="D108" s="29" t="s">
        <v>127</v>
      </c>
      <c r="E108" s="29" t="s">
        <v>128</v>
      </c>
      <c r="F108" s="30" t="s">
        <v>47</v>
      </c>
      <c r="G108" s="30">
        <v>300</v>
      </c>
      <c r="H108" s="30">
        <v>300</v>
      </c>
      <c r="I108" s="29" t="s">
        <v>184</v>
      </c>
      <c r="J108" s="29" t="s">
        <v>49</v>
      </c>
      <c r="K108" s="34"/>
      <c r="L108" s="35">
        <f t="shared" si="7"/>
        <v>0</v>
      </c>
    </row>
    <row r="109" s="18" customFormat="1" ht="14.25" customHeight="1" spans="1:12">
      <c r="A109" s="25">
        <v>107</v>
      </c>
      <c r="B109" s="29" t="s">
        <v>857</v>
      </c>
      <c r="C109" s="29" t="s">
        <v>850</v>
      </c>
      <c r="D109" s="29" t="s">
        <v>127</v>
      </c>
      <c r="E109" s="29" t="s">
        <v>128</v>
      </c>
      <c r="F109" s="30" t="s">
        <v>47</v>
      </c>
      <c r="G109" s="30">
        <v>400</v>
      </c>
      <c r="H109" s="30">
        <v>400</v>
      </c>
      <c r="I109" s="29" t="s">
        <v>184</v>
      </c>
      <c r="J109" s="29" t="s">
        <v>49</v>
      </c>
      <c r="K109" s="34"/>
      <c r="L109" s="35">
        <f t="shared" si="7"/>
        <v>0</v>
      </c>
    </row>
    <row r="110" s="18" customFormat="1" ht="14.25" customHeight="1" spans="1:12">
      <c r="A110" s="25">
        <v>108</v>
      </c>
      <c r="B110" s="29" t="s">
        <v>858</v>
      </c>
      <c r="C110" s="29" t="s">
        <v>850</v>
      </c>
      <c r="D110" s="29" t="s">
        <v>166</v>
      </c>
      <c r="E110" s="29" t="s">
        <v>167</v>
      </c>
      <c r="F110" s="30" t="s">
        <v>47</v>
      </c>
      <c r="G110" s="30">
        <v>52</v>
      </c>
      <c r="H110" s="30">
        <v>52</v>
      </c>
      <c r="I110" s="29" t="s">
        <v>68</v>
      </c>
      <c r="J110" s="29" t="s">
        <v>49</v>
      </c>
      <c r="K110" s="34"/>
      <c r="L110" s="35">
        <f t="shared" si="7"/>
        <v>0</v>
      </c>
    </row>
    <row r="111" s="18" customFormat="1" ht="14.25" customHeight="1" spans="1:12">
      <c r="A111" s="25">
        <v>109</v>
      </c>
      <c r="B111" s="29" t="s">
        <v>859</v>
      </c>
      <c r="C111" s="29" t="s">
        <v>847</v>
      </c>
      <c r="D111" s="29" t="s">
        <v>56</v>
      </c>
      <c r="E111" s="29" t="s">
        <v>57</v>
      </c>
      <c r="F111" s="30" t="s">
        <v>47</v>
      </c>
      <c r="G111" s="30">
        <v>840</v>
      </c>
      <c r="H111" s="30">
        <v>840</v>
      </c>
      <c r="I111" s="29" t="s">
        <v>58</v>
      </c>
      <c r="J111" s="29" t="s">
        <v>49</v>
      </c>
      <c r="K111" s="34"/>
      <c r="L111" s="35">
        <f t="shared" si="7"/>
        <v>0</v>
      </c>
    </row>
    <row r="112" s="18" customFormat="1" ht="14.25" customHeight="1" spans="1:12">
      <c r="A112" s="25">
        <v>110</v>
      </c>
      <c r="B112" s="29" t="s">
        <v>860</v>
      </c>
      <c r="C112" s="29" t="s">
        <v>847</v>
      </c>
      <c r="D112" s="29" t="s">
        <v>60</v>
      </c>
      <c r="E112" s="29" t="s">
        <v>61</v>
      </c>
      <c r="F112" s="30" t="s">
        <v>47</v>
      </c>
      <c r="G112" s="30">
        <v>1040</v>
      </c>
      <c r="H112" s="30">
        <v>1040</v>
      </c>
      <c r="I112" s="29" t="s">
        <v>58</v>
      </c>
      <c r="J112" s="29" t="s">
        <v>49</v>
      </c>
      <c r="K112" s="34"/>
      <c r="L112" s="35">
        <f t="shared" si="7"/>
        <v>0</v>
      </c>
    </row>
    <row r="113" s="18" customFormat="1" ht="14.25" customHeight="1" spans="1:12">
      <c r="A113" s="25">
        <v>111</v>
      </c>
      <c r="B113" s="29" t="s">
        <v>861</v>
      </c>
      <c r="C113" s="29" t="s">
        <v>862</v>
      </c>
      <c r="D113" s="29" t="s">
        <v>56</v>
      </c>
      <c r="E113" s="29" t="s">
        <v>57</v>
      </c>
      <c r="F113" s="30" t="s">
        <v>47</v>
      </c>
      <c r="G113" s="30">
        <v>840</v>
      </c>
      <c r="H113" s="30">
        <v>840</v>
      </c>
      <c r="I113" s="29" t="s">
        <v>58</v>
      </c>
      <c r="J113" s="29" t="s">
        <v>49</v>
      </c>
      <c r="K113" s="34"/>
      <c r="L113" s="35">
        <f t="shared" si="7"/>
        <v>0</v>
      </c>
    </row>
    <row r="114" s="18" customFormat="1" ht="14.25" customHeight="1" spans="1:12">
      <c r="A114" s="25">
        <v>112</v>
      </c>
      <c r="B114" s="29" t="s">
        <v>863</v>
      </c>
      <c r="C114" s="29" t="s">
        <v>862</v>
      </c>
      <c r="D114" s="29" t="s">
        <v>72</v>
      </c>
      <c r="E114" s="29" t="s">
        <v>73</v>
      </c>
      <c r="F114" s="30" t="s">
        <v>47</v>
      </c>
      <c r="G114" s="30">
        <v>197</v>
      </c>
      <c r="H114" s="30">
        <v>197</v>
      </c>
      <c r="I114" s="29" t="s">
        <v>68</v>
      </c>
      <c r="J114" s="29" t="s">
        <v>49</v>
      </c>
      <c r="K114" s="34"/>
      <c r="L114" s="35">
        <f t="shared" si="7"/>
        <v>0</v>
      </c>
    </row>
    <row r="115" s="18" customFormat="1" ht="14.25" customHeight="1" spans="1:12">
      <c r="A115" s="25">
        <v>113</v>
      </c>
      <c r="B115" s="29"/>
      <c r="C115" s="29"/>
      <c r="D115" s="29" t="s">
        <v>72</v>
      </c>
      <c r="E115" s="29" t="s">
        <v>73</v>
      </c>
      <c r="F115" s="30" t="s">
        <v>47</v>
      </c>
      <c r="G115" s="30">
        <v>203</v>
      </c>
      <c r="H115" s="30">
        <v>203</v>
      </c>
      <c r="I115" s="29" t="s">
        <v>68</v>
      </c>
      <c r="J115" s="29" t="s">
        <v>49</v>
      </c>
      <c r="K115" s="34"/>
      <c r="L115" s="35">
        <f t="shared" si="7"/>
        <v>0</v>
      </c>
    </row>
    <row r="116" s="18" customFormat="1" ht="14.25" customHeight="1" spans="1:12">
      <c r="A116" s="25">
        <v>114</v>
      </c>
      <c r="B116" s="29"/>
      <c r="C116" s="29"/>
      <c r="D116" s="29" t="s">
        <v>166</v>
      </c>
      <c r="E116" s="29" t="s">
        <v>167</v>
      </c>
      <c r="F116" s="30" t="s">
        <v>47</v>
      </c>
      <c r="G116" s="30">
        <v>84</v>
      </c>
      <c r="H116" s="30">
        <v>84</v>
      </c>
      <c r="I116" s="29" t="s">
        <v>68</v>
      </c>
      <c r="J116" s="29" t="s">
        <v>49</v>
      </c>
      <c r="K116" s="34"/>
      <c r="L116" s="35">
        <f t="shared" si="7"/>
        <v>0</v>
      </c>
    </row>
    <row r="117" s="18" customFormat="1" ht="14.25" customHeight="1" spans="1:12">
      <c r="A117" s="25">
        <v>115</v>
      </c>
      <c r="B117" s="29"/>
      <c r="C117" s="29"/>
      <c r="D117" s="29" t="s">
        <v>166</v>
      </c>
      <c r="E117" s="29" t="s">
        <v>167</v>
      </c>
      <c r="F117" s="30" t="s">
        <v>47</v>
      </c>
      <c r="G117" s="30">
        <v>1416</v>
      </c>
      <c r="H117" s="30">
        <v>1416</v>
      </c>
      <c r="I117" s="29" t="s">
        <v>68</v>
      </c>
      <c r="J117" s="29" t="s">
        <v>49</v>
      </c>
      <c r="K117" s="34"/>
      <c r="L117" s="35">
        <f t="shared" si="7"/>
        <v>0</v>
      </c>
    </row>
    <row r="118" s="18" customFormat="1" ht="14.25" customHeight="1" spans="1:12">
      <c r="A118" s="25">
        <v>116</v>
      </c>
      <c r="B118" s="29" t="s">
        <v>864</v>
      </c>
      <c r="C118" s="29" t="s">
        <v>862</v>
      </c>
      <c r="D118" s="29" t="s">
        <v>263</v>
      </c>
      <c r="E118" s="29" t="s">
        <v>264</v>
      </c>
      <c r="F118" s="30" t="s">
        <v>47</v>
      </c>
      <c r="G118" s="30">
        <v>1</v>
      </c>
      <c r="H118" s="30">
        <v>1</v>
      </c>
      <c r="I118" s="29" t="s">
        <v>180</v>
      </c>
      <c r="J118" s="29" t="s">
        <v>49</v>
      </c>
      <c r="K118" s="34"/>
      <c r="L118" s="35">
        <f t="shared" si="7"/>
        <v>0</v>
      </c>
    </row>
    <row r="119" s="18" customFormat="1" ht="14.25" customHeight="1" spans="1:12">
      <c r="A119" s="25">
        <v>117</v>
      </c>
      <c r="B119" s="29" t="s">
        <v>865</v>
      </c>
      <c r="C119" s="29" t="s">
        <v>862</v>
      </c>
      <c r="D119" s="29" t="s">
        <v>166</v>
      </c>
      <c r="E119" s="29" t="s">
        <v>167</v>
      </c>
      <c r="F119" s="30" t="s">
        <v>47</v>
      </c>
      <c r="G119" s="30">
        <v>86</v>
      </c>
      <c r="H119" s="30">
        <v>86</v>
      </c>
      <c r="I119" s="29" t="s">
        <v>68</v>
      </c>
      <c r="J119" s="29" t="s">
        <v>49</v>
      </c>
      <c r="K119" s="34"/>
      <c r="L119" s="35">
        <f t="shared" si="7"/>
        <v>0</v>
      </c>
    </row>
    <row r="120" s="18" customFormat="1" ht="14.25" customHeight="1" spans="1:12">
      <c r="A120" s="25">
        <v>118</v>
      </c>
      <c r="B120" s="29" t="s">
        <v>866</v>
      </c>
      <c r="C120" s="29" t="s">
        <v>862</v>
      </c>
      <c r="D120" s="29" t="s">
        <v>166</v>
      </c>
      <c r="E120" s="29" t="s">
        <v>167</v>
      </c>
      <c r="F120" s="30" t="s">
        <v>47</v>
      </c>
      <c r="G120" s="30">
        <v>72</v>
      </c>
      <c r="H120" s="30">
        <v>72</v>
      </c>
      <c r="I120" s="29" t="s">
        <v>68</v>
      </c>
      <c r="J120" s="29" t="s">
        <v>49</v>
      </c>
      <c r="K120" s="34"/>
      <c r="L120" s="35">
        <f t="shared" si="7"/>
        <v>0</v>
      </c>
    </row>
    <row r="121" s="18" customFormat="1" ht="14.25" customHeight="1" spans="1:12">
      <c r="A121" s="25">
        <v>119</v>
      </c>
      <c r="B121" s="29" t="s">
        <v>867</v>
      </c>
      <c r="C121" s="29" t="s">
        <v>862</v>
      </c>
      <c r="D121" s="29" t="s">
        <v>45</v>
      </c>
      <c r="E121" s="29" t="s">
        <v>46</v>
      </c>
      <c r="F121" s="30" t="s">
        <v>47</v>
      </c>
      <c r="G121" s="30">
        <v>100</v>
      </c>
      <c r="H121" s="30">
        <v>100</v>
      </c>
      <c r="I121" s="29" t="s">
        <v>48</v>
      </c>
      <c r="J121" s="29" t="s">
        <v>49</v>
      </c>
      <c r="K121" s="34"/>
      <c r="L121" s="35">
        <f t="shared" si="7"/>
        <v>0</v>
      </c>
    </row>
    <row r="122" s="18" customFormat="1" ht="14.25" customHeight="1" spans="1:12">
      <c r="A122" s="25">
        <v>120</v>
      </c>
      <c r="B122" s="29"/>
      <c r="C122" s="29"/>
      <c r="D122" s="29" t="s">
        <v>293</v>
      </c>
      <c r="E122" s="29" t="s">
        <v>294</v>
      </c>
      <c r="F122" s="30" t="s">
        <v>47</v>
      </c>
      <c r="G122" s="30">
        <v>150</v>
      </c>
      <c r="H122" s="30">
        <v>150</v>
      </c>
      <c r="I122" s="29" t="s">
        <v>48</v>
      </c>
      <c r="J122" s="29" t="s">
        <v>49</v>
      </c>
      <c r="K122" s="34"/>
      <c r="L122" s="35">
        <f t="shared" si="7"/>
        <v>0</v>
      </c>
    </row>
    <row r="123" s="18" customFormat="1" ht="14.25" customHeight="1" spans="1:12">
      <c r="A123" s="25">
        <v>121</v>
      </c>
      <c r="B123" s="29" t="s">
        <v>868</v>
      </c>
      <c r="C123" s="29" t="s">
        <v>862</v>
      </c>
      <c r="D123" s="29" t="s">
        <v>45</v>
      </c>
      <c r="E123" s="29" t="s">
        <v>46</v>
      </c>
      <c r="F123" s="30" t="s">
        <v>47</v>
      </c>
      <c r="G123" s="30">
        <v>50</v>
      </c>
      <c r="H123" s="30">
        <v>50</v>
      </c>
      <c r="I123" s="29" t="s">
        <v>48</v>
      </c>
      <c r="J123" s="29" t="s">
        <v>49</v>
      </c>
      <c r="K123" s="34"/>
      <c r="L123" s="35">
        <f t="shared" si="7"/>
        <v>0</v>
      </c>
    </row>
    <row r="124" s="18" customFormat="1" ht="14.25" customHeight="1" spans="1:12">
      <c r="A124" s="25">
        <v>122</v>
      </c>
      <c r="B124" s="29"/>
      <c r="C124" s="29"/>
      <c r="D124" s="29" t="s">
        <v>51</v>
      </c>
      <c r="E124" s="29" t="s">
        <v>52</v>
      </c>
      <c r="F124" s="30" t="s">
        <v>47</v>
      </c>
      <c r="G124" s="30">
        <v>247</v>
      </c>
      <c r="H124" s="30">
        <v>247</v>
      </c>
      <c r="I124" s="29" t="s">
        <v>48</v>
      </c>
      <c r="J124" s="29" t="s">
        <v>49</v>
      </c>
      <c r="K124" s="34"/>
      <c r="L124" s="35">
        <f t="shared" si="7"/>
        <v>0</v>
      </c>
    </row>
    <row r="125" s="18" customFormat="1" ht="14.25" customHeight="1" spans="1:12">
      <c r="A125" s="25">
        <v>123</v>
      </c>
      <c r="B125" s="29" t="s">
        <v>869</v>
      </c>
      <c r="C125" s="29" t="s">
        <v>870</v>
      </c>
      <c r="D125" s="29" t="s">
        <v>287</v>
      </c>
      <c r="E125" s="29" t="s">
        <v>288</v>
      </c>
      <c r="F125" s="30" t="s">
        <v>47</v>
      </c>
      <c r="G125" s="30">
        <v>94</v>
      </c>
      <c r="H125" s="30">
        <v>94</v>
      </c>
      <c r="I125" s="29" t="s">
        <v>184</v>
      </c>
      <c r="J125" s="29" t="s">
        <v>49</v>
      </c>
      <c r="K125" s="34"/>
      <c r="L125" s="35">
        <f t="shared" si="7"/>
        <v>0</v>
      </c>
    </row>
    <row r="126" s="18" customFormat="1" ht="14.25" customHeight="1" spans="1:12">
      <c r="A126" s="25">
        <v>124</v>
      </c>
      <c r="B126" s="29"/>
      <c r="C126" s="29"/>
      <c r="D126" s="29" t="s">
        <v>287</v>
      </c>
      <c r="E126" s="29" t="s">
        <v>288</v>
      </c>
      <c r="F126" s="30" t="s">
        <v>47</v>
      </c>
      <c r="G126" s="30">
        <v>101</v>
      </c>
      <c r="H126" s="30">
        <v>101</v>
      </c>
      <c r="I126" s="29" t="s">
        <v>184</v>
      </c>
      <c r="J126" s="29" t="s">
        <v>49</v>
      </c>
      <c r="K126" s="34"/>
      <c r="L126" s="35">
        <f t="shared" si="7"/>
        <v>0</v>
      </c>
    </row>
    <row r="127" s="18" customFormat="1" ht="14.25" customHeight="1" spans="1:12">
      <c r="A127" s="25">
        <v>125</v>
      </c>
      <c r="B127" s="29"/>
      <c r="C127" s="29"/>
      <c r="D127" s="29" t="s">
        <v>287</v>
      </c>
      <c r="E127" s="29" t="s">
        <v>288</v>
      </c>
      <c r="F127" s="30" t="s">
        <v>47</v>
      </c>
      <c r="G127" s="30">
        <v>205</v>
      </c>
      <c r="H127" s="30">
        <v>205</v>
      </c>
      <c r="I127" s="29" t="s">
        <v>184</v>
      </c>
      <c r="J127" s="29" t="s">
        <v>49</v>
      </c>
      <c r="K127" s="34"/>
      <c r="L127" s="35">
        <f t="shared" si="7"/>
        <v>0</v>
      </c>
    </row>
    <row r="128" s="18" customFormat="1" ht="14.25" customHeight="1" spans="1:12">
      <c r="A128" s="25">
        <v>126</v>
      </c>
      <c r="B128" s="29"/>
      <c r="C128" s="29"/>
      <c r="D128" s="29" t="s">
        <v>182</v>
      </c>
      <c r="E128" s="29" t="s">
        <v>183</v>
      </c>
      <c r="F128" s="30" t="s">
        <v>47</v>
      </c>
      <c r="G128" s="30">
        <v>189</v>
      </c>
      <c r="H128" s="30">
        <v>189</v>
      </c>
      <c r="I128" s="29" t="s">
        <v>184</v>
      </c>
      <c r="J128" s="29" t="s">
        <v>49</v>
      </c>
      <c r="K128" s="34"/>
      <c r="L128" s="35">
        <f t="shared" si="7"/>
        <v>0</v>
      </c>
    </row>
    <row r="129" s="18" customFormat="1" ht="14.25" customHeight="1" spans="1:12">
      <c r="A129" s="25">
        <v>127</v>
      </c>
      <c r="B129" s="29"/>
      <c r="C129" s="29"/>
      <c r="D129" s="29" t="s">
        <v>182</v>
      </c>
      <c r="E129" s="29" t="s">
        <v>183</v>
      </c>
      <c r="F129" s="30" t="s">
        <v>47</v>
      </c>
      <c r="G129" s="30">
        <v>41</v>
      </c>
      <c r="H129" s="30">
        <v>41</v>
      </c>
      <c r="I129" s="29" t="s">
        <v>184</v>
      </c>
      <c r="J129" s="29" t="s">
        <v>49</v>
      </c>
      <c r="K129" s="34"/>
      <c r="L129" s="35">
        <f t="shared" si="7"/>
        <v>0</v>
      </c>
    </row>
    <row r="130" s="18" customFormat="1" ht="14.25" customHeight="1" spans="1:12">
      <c r="A130" s="25">
        <v>128</v>
      </c>
      <c r="B130" s="29"/>
      <c r="C130" s="29"/>
      <c r="D130" s="29" t="s">
        <v>284</v>
      </c>
      <c r="E130" s="29" t="s">
        <v>285</v>
      </c>
      <c r="F130" s="30" t="s">
        <v>47</v>
      </c>
      <c r="G130" s="30">
        <v>8</v>
      </c>
      <c r="H130" s="30">
        <v>8</v>
      </c>
      <c r="I130" s="29" t="s">
        <v>184</v>
      </c>
      <c r="J130" s="29" t="s">
        <v>49</v>
      </c>
      <c r="K130" s="34"/>
      <c r="L130" s="35">
        <f t="shared" si="7"/>
        <v>0</v>
      </c>
    </row>
    <row r="131" s="18" customFormat="1" ht="14.25" customHeight="1" spans="1:12">
      <c r="A131" s="25">
        <v>129</v>
      </c>
      <c r="B131" s="29"/>
      <c r="C131" s="29"/>
      <c r="D131" s="29" t="s">
        <v>284</v>
      </c>
      <c r="E131" s="29" t="s">
        <v>285</v>
      </c>
      <c r="F131" s="30" t="s">
        <v>47</v>
      </c>
      <c r="G131" s="30">
        <v>42</v>
      </c>
      <c r="H131" s="30">
        <v>42</v>
      </c>
      <c r="I131" s="29" t="s">
        <v>184</v>
      </c>
      <c r="J131" s="29" t="s">
        <v>49</v>
      </c>
      <c r="K131" s="34"/>
      <c r="L131" s="35">
        <f t="shared" si="7"/>
        <v>0</v>
      </c>
    </row>
    <row r="132" s="18" customFormat="1" ht="14.25" customHeight="1" spans="1:12">
      <c r="A132" s="25">
        <v>130</v>
      </c>
      <c r="B132" s="29" t="s">
        <v>871</v>
      </c>
      <c r="C132" s="29" t="s">
        <v>870</v>
      </c>
      <c r="D132" s="29" t="s">
        <v>134</v>
      </c>
      <c r="E132" s="29" t="s">
        <v>135</v>
      </c>
      <c r="F132" s="30" t="s">
        <v>47</v>
      </c>
      <c r="G132" s="30">
        <v>300</v>
      </c>
      <c r="H132" s="30">
        <v>300</v>
      </c>
      <c r="I132" s="29" t="s">
        <v>184</v>
      </c>
      <c r="J132" s="29" t="s">
        <v>49</v>
      </c>
      <c r="K132" s="34"/>
      <c r="L132" s="35">
        <f t="shared" si="7"/>
        <v>0</v>
      </c>
    </row>
    <row r="133" s="18" customFormat="1" ht="14.25" customHeight="1" spans="1:12">
      <c r="A133" s="25">
        <v>131</v>
      </c>
      <c r="B133" s="29"/>
      <c r="C133" s="29"/>
      <c r="D133" s="29" t="s">
        <v>101</v>
      </c>
      <c r="E133" s="29" t="s">
        <v>102</v>
      </c>
      <c r="F133" s="30" t="s">
        <v>47</v>
      </c>
      <c r="G133" s="30">
        <v>1</v>
      </c>
      <c r="H133" s="30">
        <v>1</v>
      </c>
      <c r="I133" s="29" t="s">
        <v>184</v>
      </c>
      <c r="J133" s="29" t="s">
        <v>49</v>
      </c>
      <c r="K133" s="34"/>
      <c r="L133" s="35">
        <f t="shared" si="7"/>
        <v>0</v>
      </c>
    </row>
    <row r="134" s="18" customFormat="1" ht="14.25" customHeight="1" spans="1:12">
      <c r="A134" s="25">
        <v>132</v>
      </c>
      <c r="B134" s="29" t="s">
        <v>872</v>
      </c>
      <c r="C134" s="29" t="s">
        <v>870</v>
      </c>
      <c r="D134" s="29" t="s">
        <v>127</v>
      </c>
      <c r="E134" s="29" t="s">
        <v>128</v>
      </c>
      <c r="F134" s="30" t="s">
        <v>47</v>
      </c>
      <c r="G134" s="30">
        <v>1299</v>
      </c>
      <c r="H134" s="30">
        <v>1299</v>
      </c>
      <c r="I134" s="29" t="s">
        <v>184</v>
      </c>
      <c r="J134" s="29" t="s">
        <v>49</v>
      </c>
      <c r="K134" s="34"/>
      <c r="L134" s="35">
        <f t="shared" si="7"/>
        <v>0</v>
      </c>
    </row>
    <row r="135" s="18" customFormat="1" ht="14.25" customHeight="1" spans="1:12">
      <c r="A135" s="25">
        <v>133</v>
      </c>
      <c r="B135" s="29"/>
      <c r="C135" s="29"/>
      <c r="D135" s="29" t="s">
        <v>127</v>
      </c>
      <c r="E135" s="29" t="s">
        <v>128</v>
      </c>
      <c r="F135" s="30" t="s">
        <v>47</v>
      </c>
      <c r="G135" s="30">
        <v>100</v>
      </c>
      <c r="H135" s="30">
        <v>100</v>
      </c>
      <c r="I135" s="29" t="s">
        <v>184</v>
      </c>
      <c r="J135" s="29" t="s">
        <v>49</v>
      </c>
      <c r="K135" s="34"/>
      <c r="L135" s="35">
        <f t="shared" si="7"/>
        <v>0</v>
      </c>
    </row>
    <row r="136" s="18" customFormat="1" ht="14.25" customHeight="1" spans="1:12">
      <c r="A136" s="25">
        <v>134</v>
      </c>
      <c r="B136" s="29" t="s">
        <v>873</v>
      </c>
      <c r="C136" s="29" t="s">
        <v>870</v>
      </c>
      <c r="D136" s="29" t="s">
        <v>127</v>
      </c>
      <c r="E136" s="29" t="s">
        <v>128</v>
      </c>
      <c r="F136" s="30" t="s">
        <v>47</v>
      </c>
      <c r="G136" s="30">
        <v>1</v>
      </c>
      <c r="H136" s="30">
        <v>1</v>
      </c>
      <c r="I136" s="29" t="s">
        <v>184</v>
      </c>
      <c r="J136" s="29" t="s">
        <v>49</v>
      </c>
      <c r="K136" s="34"/>
      <c r="L136" s="35">
        <f t="shared" si="7"/>
        <v>0</v>
      </c>
    </row>
    <row r="137" s="18" customFormat="1" ht="14.25" customHeight="1" spans="1:12">
      <c r="A137" s="25">
        <v>135</v>
      </c>
      <c r="B137" s="29" t="s">
        <v>874</v>
      </c>
      <c r="C137" s="29" t="s">
        <v>875</v>
      </c>
      <c r="D137" s="29" t="s">
        <v>225</v>
      </c>
      <c r="E137" s="29" t="s">
        <v>226</v>
      </c>
      <c r="F137" s="30" t="s">
        <v>47</v>
      </c>
      <c r="G137" s="30">
        <v>400</v>
      </c>
      <c r="H137" s="30">
        <v>400</v>
      </c>
      <c r="I137" s="29" t="s">
        <v>180</v>
      </c>
      <c r="J137" s="29" t="s">
        <v>49</v>
      </c>
      <c r="K137" s="34"/>
      <c r="L137" s="35">
        <f t="shared" si="7"/>
        <v>0</v>
      </c>
    </row>
    <row r="138" s="18" customFormat="1" ht="14.25" customHeight="1" spans="1:12">
      <c r="A138" s="25">
        <v>136</v>
      </c>
      <c r="B138" s="29" t="s">
        <v>876</v>
      </c>
      <c r="C138" s="29" t="s">
        <v>875</v>
      </c>
      <c r="D138" s="29" t="s">
        <v>166</v>
      </c>
      <c r="E138" s="29" t="s">
        <v>167</v>
      </c>
      <c r="F138" s="30" t="s">
        <v>47</v>
      </c>
      <c r="G138" s="30">
        <v>362</v>
      </c>
      <c r="H138" s="30">
        <v>362</v>
      </c>
      <c r="I138" s="29" t="s">
        <v>68</v>
      </c>
      <c r="J138" s="29" t="s">
        <v>49</v>
      </c>
      <c r="K138" s="34"/>
      <c r="L138" s="35">
        <f t="shared" si="7"/>
        <v>0</v>
      </c>
    </row>
    <row r="139" s="18" customFormat="1" ht="14.25" customHeight="1" spans="1:12">
      <c r="A139" s="25">
        <v>137</v>
      </c>
      <c r="B139" s="29" t="s">
        <v>877</v>
      </c>
      <c r="C139" s="29" t="s">
        <v>875</v>
      </c>
      <c r="D139" s="29" t="s">
        <v>70</v>
      </c>
      <c r="E139" s="29" t="s">
        <v>71</v>
      </c>
      <c r="F139" s="30" t="s">
        <v>47</v>
      </c>
      <c r="G139" s="30">
        <v>41</v>
      </c>
      <c r="H139" s="30">
        <v>41</v>
      </c>
      <c r="I139" s="29" t="s">
        <v>68</v>
      </c>
      <c r="J139" s="29" t="s">
        <v>49</v>
      </c>
      <c r="K139" s="34"/>
      <c r="L139" s="35">
        <f t="shared" si="7"/>
        <v>0</v>
      </c>
    </row>
    <row r="140" s="18" customFormat="1" ht="14.25" customHeight="1" spans="1:12">
      <c r="A140" s="25">
        <v>138</v>
      </c>
      <c r="B140" s="29"/>
      <c r="C140" s="29"/>
      <c r="D140" s="29" t="s">
        <v>70</v>
      </c>
      <c r="E140" s="29" t="s">
        <v>71</v>
      </c>
      <c r="F140" s="30" t="s">
        <v>47</v>
      </c>
      <c r="G140" s="30">
        <v>9</v>
      </c>
      <c r="H140" s="30">
        <v>9</v>
      </c>
      <c r="I140" s="29" t="s">
        <v>68</v>
      </c>
      <c r="J140" s="29" t="s">
        <v>49</v>
      </c>
      <c r="K140" s="34"/>
      <c r="L140" s="35">
        <f t="shared" si="7"/>
        <v>0</v>
      </c>
    </row>
    <row r="141" s="18" customFormat="1" ht="14.25" customHeight="1" spans="1:12">
      <c r="A141" s="25">
        <v>139</v>
      </c>
      <c r="B141" s="29"/>
      <c r="C141" s="29"/>
      <c r="D141" s="29" t="s">
        <v>72</v>
      </c>
      <c r="E141" s="29" t="s">
        <v>73</v>
      </c>
      <c r="F141" s="30" t="s">
        <v>47</v>
      </c>
      <c r="G141" s="30">
        <v>200</v>
      </c>
      <c r="H141" s="30">
        <v>200</v>
      </c>
      <c r="I141" s="29" t="s">
        <v>68</v>
      </c>
      <c r="J141" s="29" t="s">
        <v>49</v>
      </c>
      <c r="K141" s="34"/>
      <c r="L141" s="35">
        <f t="shared" si="7"/>
        <v>0</v>
      </c>
    </row>
    <row r="142" s="18" customFormat="1" ht="14.25" customHeight="1" spans="1:12">
      <c r="A142" s="25">
        <v>140</v>
      </c>
      <c r="B142" s="29"/>
      <c r="C142" s="29"/>
      <c r="D142" s="29" t="s">
        <v>298</v>
      </c>
      <c r="E142" s="29" t="s">
        <v>299</v>
      </c>
      <c r="F142" s="30" t="s">
        <v>47</v>
      </c>
      <c r="G142" s="30">
        <v>177</v>
      </c>
      <c r="H142" s="30">
        <v>177</v>
      </c>
      <c r="I142" s="29" t="s">
        <v>68</v>
      </c>
      <c r="J142" s="29" t="s">
        <v>49</v>
      </c>
      <c r="K142" s="34"/>
      <c r="L142" s="35">
        <f t="shared" si="7"/>
        <v>0</v>
      </c>
    </row>
    <row r="143" s="18" customFormat="1" ht="14.25" customHeight="1" spans="1:12">
      <c r="A143" s="25">
        <v>141</v>
      </c>
      <c r="B143" s="29" t="s">
        <v>878</v>
      </c>
      <c r="C143" s="29" t="s">
        <v>875</v>
      </c>
      <c r="D143" s="29" t="s">
        <v>250</v>
      </c>
      <c r="E143" s="29" t="s">
        <v>251</v>
      </c>
      <c r="F143" s="30" t="s">
        <v>47</v>
      </c>
      <c r="G143" s="30">
        <v>164</v>
      </c>
      <c r="H143" s="30">
        <v>164</v>
      </c>
      <c r="I143" s="29" t="s">
        <v>122</v>
      </c>
      <c r="J143" s="29" t="s">
        <v>49</v>
      </c>
      <c r="K143" s="34"/>
      <c r="L143" s="35">
        <f t="shared" si="7"/>
        <v>0</v>
      </c>
    </row>
    <row r="144" s="18" customFormat="1" ht="14.25" customHeight="1" spans="1:12">
      <c r="A144" s="25">
        <v>142</v>
      </c>
      <c r="B144" s="29"/>
      <c r="C144" s="29"/>
      <c r="D144" s="29" t="s">
        <v>250</v>
      </c>
      <c r="E144" s="29" t="s">
        <v>251</v>
      </c>
      <c r="F144" s="30" t="s">
        <v>47</v>
      </c>
      <c r="G144" s="30">
        <v>136</v>
      </c>
      <c r="H144" s="30">
        <v>136</v>
      </c>
      <c r="I144" s="29" t="s">
        <v>122</v>
      </c>
      <c r="J144" s="29" t="s">
        <v>49</v>
      </c>
      <c r="K144" s="34"/>
      <c r="L144" s="35">
        <f t="shared" si="7"/>
        <v>0</v>
      </c>
    </row>
    <row r="145" s="18" customFormat="1" ht="14.25" customHeight="1" spans="1:12">
      <c r="A145" s="25">
        <v>143</v>
      </c>
      <c r="B145" s="29" t="s">
        <v>879</v>
      </c>
      <c r="C145" s="29" t="s">
        <v>875</v>
      </c>
      <c r="D145" s="29" t="s">
        <v>74</v>
      </c>
      <c r="E145" s="29" t="s">
        <v>75</v>
      </c>
      <c r="F145" s="30" t="s">
        <v>47</v>
      </c>
      <c r="G145" s="30">
        <v>10</v>
      </c>
      <c r="H145" s="30">
        <v>10</v>
      </c>
      <c r="I145" s="29" t="s">
        <v>68</v>
      </c>
      <c r="J145" s="29" t="s">
        <v>49</v>
      </c>
      <c r="K145" s="34"/>
      <c r="L145" s="35">
        <f t="shared" si="7"/>
        <v>0</v>
      </c>
    </row>
    <row r="146" s="18" customFormat="1" ht="14.25" customHeight="1" spans="1:12">
      <c r="A146" s="25">
        <v>144</v>
      </c>
      <c r="B146" s="29"/>
      <c r="C146" s="29"/>
      <c r="D146" s="29" t="s">
        <v>477</v>
      </c>
      <c r="E146" s="29" t="s">
        <v>478</v>
      </c>
      <c r="F146" s="30" t="s">
        <v>47</v>
      </c>
      <c r="G146" s="30">
        <v>10</v>
      </c>
      <c r="H146" s="30">
        <v>10</v>
      </c>
      <c r="I146" s="29" t="s">
        <v>68</v>
      </c>
      <c r="J146" s="29" t="s">
        <v>49</v>
      </c>
      <c r="K146" s="34"/>
      <c r="L146" s="35">
        <f t="shared" si="7"/>
        <v>0</v>
      </c>
    </row>
    <row r="147" s="18" customFormat="1" ht="14.25" customHeight="1" spans="1:12">
      <c r="A147" s="25">
        <v>145</v>
      </c>
      <c r="B147" s="29" t="s">
        <v>880</v>
      </c>
      <c r="C147" s="29" t="s">
        <v>875</v>
      </c>
      <c r="D147" s="29" t="s">
        <v>266</v>
      </c>
      <c r="E147" s="29" t="s">
        <v>267</v>
      </c>
      <c r="F147" s="30" t="s">
        <v>47</v>
      </c>
      <c r="G147" s="30">
        <v>33</v>
      </c>
      <c r="H147" s="30">
        <v>33</v>
      </c>
      <c r="I147" s="29" t="s">
        <v>58</v>
      </c>
      <c r="J147" s="29" t="s">
        <v>49</v>
      </c>
      <c r="K147" s="34"/>
      <c r="L147" s="35">
        <f t="shared" si="7"/>
        <v>0</v>
      </c>
    </row>
    <row r="148" s="18" customFormat="1" ht="14.25" customHeight="1" spans="1:12">
      <c r="A148" s="25">
        <v>146</v>
      </c>
      <c r="B148" s="29"/>
      <c r="C148" s="29"/>
      <c r="D148" s="29" t="s">
        <v>101</v>
      </c>
      <c r="E148" s="29" t="s">
        <v>102</v>
      </c>
      <c r="F148" s="30" t="s">
        <v>47</v>
      </c>
      <c r="G148" s="30">
        <v>499</v>
      </c>
      <c r="H148" s="30">
        <v>499</v>
      </c>
      <c r="I148" s="29" t="s">
        <v>58</v>
      </c>
      <c r="J148" s="29" t="s">
        <v>49</v>
      </c>
      <c r="K148" s="34"/>
      <c r="L148" s="35">
        <f t="shared" si="7"/>
        <v>0</v>
      </c>
    </row>
    <row r="149" s="18" customFormat="1" ht="14.25" customHeight="1" spans="1:12">
      <c r="A149" s="25">
        <v>147</v>
      </c>
      <c r="B149" s="29" t="s">
        <v>881</v>
      </c>
      <c r="C149" s="29" t="s">
        <v>875</v>
      </c>
      <c r="D149" s="29" t="s">
        <v>66</v>
      </c>
      <c r="E149" s="29" t="s">
        <v>67</v>
      </c>
      <c r="F149" s="30" t="s">
        <v>47</v>
      </c>
      <c r="G149" s="30">
        <v>80</v>
      </c>
      <c r="H149" s="30">
        <v>80</v>
      </c>
      <c r="I149" s="29" t="s">
        <v>300</v>
      </c>
      <c r="J149" s="29" t="s">
        <v>49</v>
      </c>
      <c r="K149" s="34"/>
      <c r="L149" s="35">
        <f t="shared" si="7"/>
        <v>0</v>
      </c>
    </row>
    <row r="150" s="18" customFormat="1" ht="14.25" customHeight="1" spans="1:12">
      <c r="A150" s="25">
        <v>148</v>
      </c>
      <c r="B150" s="29"/>
      <c r="C150" s="29"/>
      <c r="D150" s="29" t="s">
        <v>298</v>
      </c>
      <c r="E150" s="29" t="s">
        <v>299</v>
      </c>
      <c r="F150" s="30" t="s">
        <v>47</v>
      </c>
      <c r="G150" s="30">
        <v>223</v>
      </c>
      <c r="H150" s="30">
        <v>223</v>
      </c>
      <c r="I150" s="29" t="s">
        <v>300</v>
      </c>
      <c r="J150" s="29" t="s">
        <v>49</v>
      </c>
      <c r="K150" s="34"/>
      <c r="L150" s="35">
        <f t="shared" si="7"/>
        <v>0</v>
      </c>
    </row>
    <row r="151" s="18" customFormat="1" ht="14.25" customHeight="1" spans="1:12">
      <c r="A151" s="25">
        <v>149</v>
      </c>
      <c r="B151" s="29" t="s">
        <v>882</v>
      </c>
      <c r="C151" s="29" t="s">
        <v>883</v>
      </c>
      <c r="D151" s="29" t="s">
        <v>263</v>
      </c>
      <c r="E151" s="29" t="s">
        <v>264</v>
      </c>
      <c r="F151" s="30" t="s">
        <v>47</v>
      </c>
      <c r="G151" s="30">
        <v>600</v>
      </c>
      <c r="H151" s="30">
        <v>600</v>
      </c>
      <c r="I151" s="29" t="s">
        <v>180</v>
      </c>
      <c r="J151" s="29" t="s">
        <v>49</v>
      </c>
      <c r="K151" s="34"/>
      <c r="L151" s="35">
        <f t="shared" si="7"/>
        <v>0</v>
      </c>
    </row>
    <row r="152" s="18" customFormat="1" ht="14.25" customHeight="1" spans="1:12">
      <c r="A152" s="25">
        <v>150</v>
      </c>
      <c r="B152" s="29"/>
      <c r="C152" s="29"/>
      <c r="D152" s="29" t="s">
        <v>178</v>
      </c>
      <c r="E152" s="29" t="s">
        <v>179</v>
      </c>
      <c r="F152" s="30" t="s">
        <v>47</v>
      </c>
      <c r="G152" s="30">
        <v>180</v>
      </c>
      <c r="H152" s="30">
        <v>180</v>
      </c>
      <c r="I152" s="29" t="s">
        <v>180</v>
      </c>
      <c r="J152" s="29" t="s">
        <v>49</v>
      </c>
      <c r="K152" s="34"/>
      <c r="L152" s="35">
        <f t="shared" si="7"/>
        <v>0</v>
      </c>
    </row>
    <row r="153" s="18" customFormat="1" ht="14.25" customHeight="1" spans="1:12">
      <c r="A153" s="25">
        <v>151</v>
      </c>
      <c r="B153" s="29"/>
      <c r="C153" s="29"/>
      <c r="D153" s="29" t="s">
        <v>269</v>
      </c>
      <c r="E153" s="29" t="s">
        <v>270</v>
      </c>
      <c r="F153" s="30" t="s">
        <v>47</v>
      </c>
      <c r="G153" s="30">
        <v>20</v>
      </c>
      <c r="H153" s="30">
        <v>20</v>
      </c>
      <c r="I153" s="29" t="s">
        <v>180</v>
      </c>
      <c r="J153" s="29" t="s">
        <v>49</v>
      </c>
      <c r="K153" s="34"/>
      <c r="L153" s="35">
        <f t="shared" ref="L153:L175" si="8">K153*H153</f>
        <v>0</v>
      </c>
    </row>
    <row r="154" s="18" customFormat="1" ht="14.25" customHeight="1" spans="1:12">
      <c r="A154" s="25">
        <v>152</v>
      </c>
      <c r="B154" s="29"/>
      <c r="C154" s="29"/>
      <c r="D154" s="29" t="s">
        <v>271</v>
      </c>
      <c r="E154" s="29" t="s">
        <v>272</v>
      </c>
      <c r="F154" s="30" t="s">
        <v>47</v>
      </c>
      <c r="G154" s="30">
        <v>20</v>
      </c>
      <c r="H154" s="30">
        <v>20</v>
      </c>
      <c r="I154" s="29" t="s">
        <v>180</v>
      </c>
      <c r="J154" s="29" t="s">
        <v>49</v>
      </c>
      <c r="K154" s="34"/>
      <c r="L154" s="35">
        <f t="shared" si="8"/>
        <v>0</v>
      </c>
    </row>
    <row r="155" s="18" customFormat="1" ht="14.25" customHeight="1" spans="1:12">
      <c r="A155" s="25">
        <v>153</v>
      </c>
      <c r="B155" s="29" t="s">
        <v>884</v>
      </c>
      <c r="C155" s="29" t="s">
        <v>883</v>
      </c>
      <c r="D155" s="29" t="s">
        <v>45</v>
      </c>
      <c r="E155" s="29" t="s">
        <v>46</v>
      </c>
      <c r="F155" s="30" t="s">
        <v>47</v>
      </c>
      <c r="G155" s="30">
        <v>54</v>
      </c>
      <c r="H155" s="30">
        <v>54</v>
      </c>
      <c r="I155" s="29" t="s">
        <v>48</v>
      </c>
      <c r="J155" s="29" t="s">
        <v>49</v>
      </c>
      <c r="K155" s="34"/>
      <c r="L155" s="35">
        <f t="shared" si="8"/>
        <v>0</v>
      </c>
    </row>
    <row r="156" s="18" customFormat="1" ht="14.25" customHeight="1" spans="1:12">
      <c r="A156" s="25">
        <v>154</v>
      </c>
      <c r="B156" s="29" t="s">
        <v>885</v>
      </c>
      <c r="C156" s="29" t="s">
        <v>883</v>
      </c>
      <c r="D156" s="29" t="s">
        <v>45</v>
      </c>
      <c r="E156" s="29" t="s">
        <v>46</v>
      </c>
      <c r="F156" s="30" t="s">
        <v>47</v>
      </c>
      <c r="G156" s="30">
        <v>55</v>
      </c>
      <c r="H156" s="30">
        <v>55</v>
      </c>
      <c r="I156" s="29" t="s">
        <v>48</v>
      </c>
      <c r="J156" s="29" t="s">
        <v>49</v>
      </c>
      <c r="K156" s="34"/>
      <c r="L156" s="35">
        <f t="shared" si="8"/>
        <v>0</v>
      </c>
    </row>
    <row r="157" s="18" customFormat="1" ht="14.25" customHeight="1" spans="1:12">
      <c r="A157" s="25">
        <v>155</v>
      </c>
      <c r="B157" s="29" t="s">
        <v>886</v>
      </c>
      <c r="C157" s="29" t="s">
        <v>766</v>
      </c>
      <c r="D157" s="29" t="s">
        <v>225</v>
      </c>
      <c r="E157" s="29" t="s">
        <v>226</v>
      </c>
      <c r="F157" s="30" t="s">
        <v>47</v>
      </c>
      <c r="G157" s="30">
        <v>89</v>
      </c>
      <c r="H157" s="30">
        <v>89</v>
      </c>
      <c r="I157" s="29" t="s">
        <v>180</v>
      </c>
      <c r="J157" s="29" t="s">
        <v>49</v>
      </c>
      <c r="K157" s="34"/>
      <c r="L157" s="35">
        <f t="shared" si="8"/>
        <v>0</v>
      </c>
    </row>
    <row r="158" s="18" customFormat="1" ht="14.25" customHeight="1" spans="1:12">
      <c r="A158" s="25">
        <v>156</v>
      </c>
      <c r="B158" s="29"/>
      <c r="C158" s="29"/>
      <c r="D158" s="29" t="s">
        <v>263</v>
      </c>
      <c r="E158" s="29" t="s">
        <v>264</v>
      </c>
      <c r="F158" s="30" t="s">
        <v>47</v>
      </c>
      <c r="G158" s="30">
        <v>1</v>
      </c>
      <c r="H158" s="30">
        <v>1</v>
      </c>
      <c r="I158" s="29" t="s">
        <v>180</v>
      </c>
      <c r="J158" s="29" t="s">
        <v>49</v>
      </c>
      <c r="K158" s="34"/>
      <c r="L158" s="35">
        <f t="shared" si="8"/>
        <v>0</v>
      </c>
    </row>
    <row r="159" s="18" customFormat="1" ht="14.25" customHeight="1" spans="1:12">
      <c r="A159" s="25">
        <v>157</v>
      </c>
      <c r="B159" s="29"/>
      <c r="C159" s="29"/>
      <c r="D159" s="29" t="s">
        <v>263</v>
      </c>
      <c r="E159" s="29" t="s">
        <v>264</v>
      </c>
      <c r="F159" s="30" t="s">
        <v>47</v>
      </c>
      <c r="G159" s="30">
        <v>101</v>
      </c>
      <c r="H159" s="30">
        <v>101</v>
      </c>
      <c r="I159" s="29" t="s">
        <v>180</v>
      </c>
      <c r="J159" s="29" t="s">
        <v>49</v>
      </c>
      <c r="K159" s="34"/>
      <c r="L159" s="35">
        <f t="shared" si="8"/>
        <v>0</v>
      </c>
    </row>
    <row r="160" s="18" customFormat="1" ht="14.25" customHeight="1" spans="1:12">
      <c r="A160" s="25">
        <v>158</v>
      </c>
      <c r="B160" s="29" t="s">
        <v>887</v>
      </c>
      <c r="C160" s="29" t="s">
        <v>766</v>
      </c>
      <c r="D160" s="29" t="s">
        <v>225</v>
      </c>
      <c r="E160" s="29" t="s">
        <v>226</v>
      </c>
      <c r="F160" s="30" t="s">
        <v>47</v>
      </c>
      <c r="G160" s="30">
        <v>14</v>
      </c>
      <c r="H160" s="30">
        <v>14</v>
      </c>
      <c r="I160" s="29" t="s">
        <v>180</v>
      </c>
      <c r="J160" s="29" t="s">
        <v>49</v>
      </c>
      <c r="K160" s="34"/>
      <c r="L160" s="35">
        <f t="shared" si="8"/>
        <v>0</v>
      </c>
    </row>
    <row r="161" s="18" customFormat="1" ht="14.25" customHeight="1" spans="1:12">
      <c r="A161" s="25">
        <v>159</v>
      </c>
      <c r="B161" s="29"/>
      <c r="C161" s="29"/>
      <c r="D161" s="29" t="s">
        <v>225</v>
      </c>
      <c r="E161" s="29" t="s">
        <v>226</v>
      </c>
      <c r="F161" s="30" t="s">
        <v>47</v>
      </c>
      <c r="G161" s="30">
        <v>797</v>
      </c>
      <c r="H161" s="30">
        <v>797</v>
      </c>
      <c r="I161" s="29" t="s">
        <v>180</v>
      </c>
      <c r="J161" s="29" t="s">
        <v>49</v>
      </c>
      <c r="K161" s="34"/>
      <c r="L161" s="35">
        <f t="shared" si="8"/>
        <v>0</v>
      </c>
    </row>
    <row r="162" s="18" customFormat="1" ht="14.25" customHeight="1" spans="1:12">
      <c r="A162" s="25">
        <v>160</v>
      </c>
      <c r="B162" s="29"/>
      <c r="C162" s="29"/>
      <c r="D162" s="29" t="s">
        <v>263</v>
      </c>
      <c r="E162" s="29" t="s">
        <v>264</v>
      </c>
      <c r="F162" s="30" t="s">
        <v>47</v>
      </c>
      <c r="G162" s="30">
        <v>1</v>
      </c>
      <c r="H162" s="30">
        <v>1</v>
      </c>
      <c r="I162" s="29" t="s">
        <v>180</v>
      </c>
      <c r="J162" s="29" t="s">
        <v>49</v>
      </c>
      <c r="K162" s="34"/>
      <c r="L162" s="35">
        <f t="shared" si="8"/>
        <v>0</v>
      </c>
    </row>
    <row r="163" s="18" customFormat="1" ht="14.25" customHeight="1" spans="1:12">
      <c r="A163" s="25">
        <v>161</v>
      </c>
      <c r="B163" s="29"/>
      <c r="C163" s="29"/>
      <c r="D163" s="29" t="s">
        <v>178</v>
      </c>
      <c r="E163" s="29" t="s">
        <v>179</v>
      </c>
      <c r="F163" s="30" t="s">
        <v>47</v>
      </c>
      <c r="G163" s="30">
        <v>17</v>
      </c>
      <c r="H163" s="30">
        <v>17</v>
      </c>
      <c r="I163" s="29" t="s">
        <v>180</v>
      </c>
      <c r="J163" s="29" t="s">
        <v>49</v>
      </c>
      <c r="K163" s="34"/>
      <c r="L163" s="35">
        <f t="shared" si="8"/>
        <v>0</v>
      </c>
    </row>
    <row r="164" s="18" customFormat="1" ht="14.25" customHeight="1" spans="1:12">
      <c r="A164" s="25">
        <v>162</v>
      </c>
      <c r="B164" s="29"/>
      <c r="C164" s="29"/>
      <c r="D164" s="29" t="s">
        <v>178</v>
      </c>
      <c r="E164" s="29" t="s">
        <v>179</v>
      </c>
      <c r="F164" s="30" t="s">
        <v>47</v>
      </c>
      <c r="G164" s="30">
        <v>40</v>
      </c>
      <c r="H164" s="30">
        <v>40</v>
      </c>
      <c r="I164" s="29" t="s">
        <v>180</v>
      </c>
      <c r="J164" s="29" t="s">
        <v>49</v>
      </c>
      <c r="K164" s="34"/>
      <c r="L164" s="35">
        <f t="shared" si="8"/>
        <v>0</v>
      </c>
    </row>
    <row r="165" s="18" customFormat="1" ht="14.25" customHeight="1" spans="1:12">
      <c r="A165" s="25">
        <v>163</v>
      </c>
      <c r="B165" s="29" t="s">
        <v>888</v>
      </c>
      <c r="C165" s="29" t="s">
        <v>766</v>
      </c>
      <c r="D165" s="29" t="s">
        <v>166</v>
      </c>
      <c r="E165" s="29" t="s">
        <v>167</v>
      </c>
      <c r="F165" s="30" t="s">
        <v>47</v>
      </c>
      <c r="G165" s="30">
        <v>209</v>
      </c>
      <c r="H165" s="30">
        <v>209</v>
      </c>
      <c r="I165" s="29" t="s">
        <v>68</v>
      </c>
      <c r="J165" s="29" t="s">
        <v>49</v>
      </c>
      <c r="K165" s="34"/>
      <c r="L165" s="35">
        <f t="shared" si="8"/>
        <v>0</v>
      </c>
    </row>
    <row r="166" s="18" customFormat="1" ht="14.25" customHeight="1" spans="1:12">
      <c r="A166" s="25">
        <v>164</v>
      </c>
      <c r="B166" s="29" t="s">
        <v>889</v>
      </c>
      <c r="C166" s="29" t="s">
        <v>766</v>
      </c>
      <c r="D166" s="29" t="s">
        <v>166</v>
      </c>
      <c r="E166" s="29" t="s">
        <v>167</v>
      </c>
      <c r="F166" s="30" t="s">
        <v>47</v>
      </c>
      <c r="G166" s="30">
        <v>956</v>
      </c>
      <c r="H166" s="30">
        <v>956</v>
      </c>
      <c r="I166" s="29" t="s">
        <v>68</v>
      </c>
      <c r="J166" s="29" t="s">
        <v>49</v>
      </c>
      <c r="K166" s="34"/>
      <c r="L166" s="35">
        <f t="shared" si="8"/>
        <v>0</v>
      </c>
    </row>
    <row r="167" s="18" customFormat="1" ht="14.25" customHeight="1" spans="1:12">
      <c r="A167" s="25">
        <v>165</v>
      </c>
      <c r="B167" s="29"/>
      <c r="C167" s="29"/>
      <c r="D167" s="29" t="s">
        <v>166</v>
      </c>
      <c r="E167" s="29" t="s">
        <v>167</v>
      </c>
      <c r="F167" s="30" t="s">
        <v>47</v>
      </c>
      <c r="G167" s="30">
        <v>439</v>
      </c>
      <c r="H167" s="30">
        <v>439</v>
      </c>
      <c r="I167" s="29" t="s">
        <v>68</v>
      </c>
      <c r="J167" s="29" t="s">
        <v>49</v>
      </c>
      <c r="K167" s="34"/>
      <c r="L167" s="35">
        <f t="shared" si="8"/>
        <v>0</v>
      </c>
    </row>
    <row r="168" s="18" customFormat="1" ht="14.25" customHeight="1" spans="1:12">
      <c r="A168" s="25">
        <v>166</v>
      </c>
      <c r="B168" s="29" t="s">
        <v>890</v>
      </c>
      <c r="C168" s="29" t="s">
        <v>768</v>
      </c>
      <c r="D168" s="29" t="s">
        <v>77</v>
      </c>
      <c r="E168" s="29" t="s">
        <v>78</v>
      </c>
      <c r="F168" s="30" t="s">
        <v>47</v>
      </c>
      <c r="G168" s="30">
        <v>20</v>
      </c>
      <c r="H168" s="30">
        <v>20</v>
      </c>
      <c r="I168" s="29" t="s">
        <v>79</v>
      </c>
      <c r="J168" s="29" t="s">
        <v>49</v>
      </c>
      <c r="K168" s="34"/>
      <c r="L168" s="35">
        <f t="shared" si="8"/>
        <v>0</v>
      </c>
    </row>
    <row r="169" s="18" customFormat="1" ht="14.25" customHeight="1" spans="1:12">
      <c r="A169" s="25">
        <v>167</v>
      </c>
      <c r="B169" s="29" t="s">
        <v>891</v>
      </c>
      <c r="C169" s="29" t="s">
        <v>768</v>
      </c>
      <c r="D169" s="29" t="s">
        <v>236</v>
      </c>
      <c r="E169" s="29" t="s">
        <v>237</v>
      </c>
      <c r="F169" s="30" t="s">
        <v>47</v>
      </c>
      <c r="G169" s="30">
        <v>40</v>
      </c>
      <c r="H169" s="30">
        <v>40</v>
      </c>
      <c r="I169" s="29" t="s">
        <v>175</v>
      </c>
      <c r="J169" s="29" t="s">
        <v>49</v>
      </c>
      <c r="K169" s="34"/>
      <c r="L169" s="35">
        <f t="shared" si="8"/>
        <v>0</v>
      </c>
    </row>
    <row r="170" s="18" customFormat="1" ht="14.25" customHeight="1" spans="1:12">
      <c r="A170" s="25">
        <v>168</v>
      </c>
      <c r="B170" s="29" t="s">
        <v>892</v>
      </c>
      <c r="C170" s="29" t="s">
        <v>768</v>
      </c>
      <c r="D170" s="29" t="s">
        <v>263</v>
      </c>
      <c r="E170" s="29" t="s">
        <v>264</v>
      </c>
      <c r="F170" s="30" t="s">
        <v>47</v>
      </c>
      <c r="G170" s="30">
        <v>97</v>
      </c>
      <c r="H170" s="30">
        <v>97</v>
      </c>
      <c r="I170" s="29" t="s">
        <v>58</v>
      </c>
      <c r="J170" s="29" t="s">
        <v>49</v>
      </c>
      <c r="K170" s="34"/>
      <c r="L170" s="35">
        <f t="shared" si="8"/>
        <v>0</v>
      </c>
    </row>
    <row r="171" s="18" customFormat="1" ht="14.25" customHeight="1" spans="1:12">
      <c r="A171" s="25">
        <v>169</v>
      </c>
      <c r="B171" s="29"/>
      <c r="C171" s="29"/>
      <c r="D171" s="29" t="s">
        <v>178</v>
      </c>
      <c r="E171" s="29" t="s">
        <v>179</v>
      </c>
      <c r="F171" s="30" t="s">
        <v>47</v>
      </c>
      <c r="G171" s="30">
        <v>1</v>
      </c>
      <c r="H171" s="30">
        <v>1</v>
      </c>
      <c r="I171" s="29" t="s">
        <v>58</v>
      </c>
      <c r="J171" s="29" t="s">
        <v>49</v>
      </c>
      <c r="K171" s="34"/>
      <c r="L171" s="35">
        <f t="shared" si="8"/>
        <v>0</v>
      </c>
    </row>
    <row r="172" s="18" customFormat="1" ht="14.25" customHeight="1" spans="1:12">
      <c r="A172" s="25">
        <v>170</v>
      </c>
      <c r="B172" s="29" t="s">
        <v>893</v>
      </c>
      <c r="C172" s="29" t="s">
        <v>894</v>
      </c>
      <c r="D172" s="29" t="s">
        <v>127</v>
      </c>
      <c r="E172" s="29" t="s">
        <v>128</v>
      </c>
      <c r="F172" s="30" t="s">
        <v>47</v>
      </c>
      <c r="G172" s="30">
        <v>396</v>
      </c>
      <c r="H172" s="30">
        <v>396</v>
      </c>
      <c r="I172" s="29" t="s">
        <v>184</v>
      </c>
      <c r="J172" s="29" t="s">
        <v>49</v>
      </c>
      <c r="K172" s="34"/>
      <c r="L172" s="35">
        <f t="shared" si="8"/>
        <v>0</v>
      </c>
    </row>
    <row r="173" s="18" customFormat="1" ht="14.25" customHeight="1" spans="1:12">
      <c r="A173" s="25">
        <v>171</v>
      </c>
      <c r="B173" s="29" t="s">
        <v>895</v>
      </c>
      <c r="C173" s="29" t="s">
        <v>894</v>
      </c>
      <c r="D173" s="29" t="s">
        <v>287</v>
      </c>
      <c r="E173" s="29" t="s">
        <v>288</v>
      </c>
      <c r="F173" s="30" t="s">
        <v>47</v>
      </c>
      <c r="G173" s="30">
        <v>100</v>
      </c>
      <c r="H173" s="30">
        <v>100</v>
      </c>
      <c r="I173" s="29" t="s">
        <v>184</v>
      </c>
      <c r="J173" s="29" t="s">
        <v>49</v>
      </c>
      <c r="K173" s="34"/>
      <c r="L173" s="35">
        <f t="shared" si="8"/>
        <v>0</v>
      </c>
    </row>
    <row r="174" s="18" customFormat="1" ht="14.25" customHeight="1" spans="1:12">
      <c r="A174" s="25">
        <v>172</v>
      </c>
      <c r="B174" s="29"/>
      <c r="C174" s="29"/>
      <c r="D174" s="29" t="s">
        <v>182</v>
      </c>
      <c r="E174" s="29" t="s">
        <v>183</v>
      </c>
      <c r="F174" s="30" t="s">
        <v>47</v>
      </c>
      <c r="G174" s="30">
        <v>80</v>
      </c>
      <c r="H174" s="30">
        <v>80</v>
      </c>
      <c r="I174" s="29" t="s">
        <v>184</v>
      </c>
      <c r="J174" s="29" t="s">
        <v>49</v>
      </c>
      <c r="K174" s="34"/>
      <c r="L174" s="35">
        <f t="shared" si="8"/>
        <v>0</v>
      </c>
    </row>
    <row r="175" s="18" customFormat="1" ht="14.25" customHeight="1" spans="1:12">
      <c r="A175" s="25">
        <v>173</v>
      </c>
      <c r="B175" s="29" t="s">
        <v>896</v>
      </c>
      <c r="C175" s="29" t="s">
        <v>894</v>
      </c>
      <c r="D175" s="29" t="s">
        <v>127</v>
      </c>
      <c r="E175" s="29" t="s">
        <v>128</v>
      </c>
      <c r="F175" s="30" t="s">
        <v>47</v>
      </c>
      <c r="G175" s="30">
        <v>3</v>
      </c>
      <c r="H175" s="30">
        <v>3</v>
      </c>
      <c r="I175" s="29" t="s">
        <v>184</v>
      </c>
      <c r="J175" s="29" t="s">
        <v>49</v>
      </c>
      <c r="K175" s="34"/>
      <c r="L175" s="35">
        <f t="shared" si="8"/>
        <v>0</v>
      </c>
    </row>
    <row r="176" s="18" customFormat="1" ht="14.25" customHeight="1" spans="1:12">
      <c r="A176" s="25">
        <v>174</v>
      </c>
      <c r="B176" s="29"/>
      <c r="C176" s="29"/>
      <c r="D176" s="29" t="s">
        <v>134</v>
      </c>
      <c r="E176" s="29" t="s">
        <v>135</v>
      </c>
      <c r="F176" s="30" t="s">
        <v>47</v>
      </c>
      <c r="G176" s="30">
        <v>98</v>
      </c>
      <c r="H176" s="30">
        <v>98</v>
      </c>
      <c r="I176" s="29" t="s">
        <v>184</v>
      </c>
      <c r="J176" s="29" t="s">
        <v>49</v>
      </c>
      <c r="K176" s="34"/>
      <c r="L176" s="35">
        <f t="shared" ref="L176:L214" si="9">K176*H176</f>
        <v>0</v>
      </c>
    </row>
    <row r="177" s="18" customFormat="1" ht="14.25" customHeight="1" spans="1:12">
      <c r="A177" s="25">
        <v>175</v>
      </c>
      <c r="B177" s="29"/>
      <c r="C177" s="29"/>
      <c r="D177" s="29" t="s">
        <v>101</v>
      </c>
      <c r="E177" s="29" t="s">
        <v>102</v>
      </c>
      <c r="F177" s="30" t="s">
        <v>47</v>
      </c>
      <c r="G177" s="30">
        <v>400</v>
      </c>
      <c r="H177" s="30">
        <v>400</v>
      </c>
      <c r="I177" s="29" t="s">
        <v>184</v>
      </c>
      <c r="J177" s="29" t="s">
        <v>49</v>
      </c>
      <c r="K177" s="34"/>
      <c r="L177" s="35">
        <f t="shared" si="9"/>
        <v>0</v>
      </c>
    </row>
    <row r="178" s="18" customFormat="1" ht="28" customHeight="1" spans="1:12">
      <c r="A178" s="25">
        <v>176</v>
      </c>
      <c r="B178" s="29" t="s">
        <v>897</v>
      </c>
      <c r="C178" s="29" t="s">
        <v>894</v>
      </c>
      <c r="D178" s="29" t="s">
        <v>56</v>
      </c>
      <c r="E178" s="29" t="s">
        <v>57</v>
      </c>
      <c r="F178" s="30" t="s">
        <v>47</v>
      </c>
      <c r="G178" s="30">
        <v>1</v>
      </c>
      <c r="H178" s="30">
        <v>1</v>
      </c>
      <c r="I178" s="29" t="s">
        <v>58</v>
      </c>
      <c r="J178" s="29" t="s">
        <v>49</v>
      </c>
      <c r="K178" s="34"/>
      <c r="L178" s="35">
        <f t="shared" si="9"/>
        <v>0</v>
      </c>
    </row>
    <row r="179" s="18" customFormat="1" ht="14.25" customHeight="1" spans="1:12">
      <c r="A179" s="25">
        <v>177</v>
      </c>
      <c r="B179" s="29" t="s">
        <v>898</v>
      </c>
      <c r="C179" s="29" t="s">
        <v>773</v>
      </c>
      <c r="D179" s="29" t="s">
        <v>303</v>
      </c>
      <c r="E179" s="29" t="s">
        <v>304</v>
      </c>
      <c r="F179" s="30" t="s">
        <v>47</v>
      </c>
      <c r="G179" s="30">
        <v>500</v>
      </c>
      <c r="H179" s="30">
        <v>500</v>
      </c>
      <c r="I179" s="29" t="s">
        <v>300</v>
      </c>
      <c r="J179" s="29" t="s">
        <v>49</v>
      </c>
      <c r="K179" s="34"/>
      <c r="L179" s="35">
        <f t="shared" si="9"/>
        <v>0</v>
      </c>
    </row>
    <row r="180" s="18" customFormat="1" ht="14.25" customHeight="1" spans="1:12">
      <c r="A180" s="25">
        <v>178</v>
      </c>
      <c r="B180" s="29" t="s">
        <v>899</v>
      </c>
      <c r="C180" s="29" t="s">
        <v>894</v>
      </c>
      <c r="D180" s="29" t="s">
        <v>178</v>
      </c>
      <c r="E180" s="29" t="s">
        <v>179</v>
      </c>
      <c r="F180" s="30" t="s">
        <v>47</v>
      </c>
      <c r="G180" s="30">
        <v>372</v>
      </c>
      <c r="H180" s="30">
        <v>372</v>
      </c>
      <c r="I180" s="29" t="s">
        <v>58</v>
      </c>
      <c r="J180" s="29" t="s">
        <v>49</v>
      </c>
      <c r="K180" s="34"/>
      <c r="L180" s="35">
        <f t="shared" si="9"/>
        <v>0</v>
      </c>
    </row>
    <row r="181" s="18" customFormat="1" ht="14.25" customHeight="1" spans="1:12">
      <c r="A181" s="25">
        <v>179</v>
      </c>
      <c r="B181" s="29"/>
      <c r="C181" s="29"/>
      <c r="D181" s="29" t="s">
        <v>85</v>
      </c>
      <c r="E181" s="29" t="s">
        <v>86</v>
      </c>
      <c r="F181" s="30" t="s">
        <v>47</v>
      </c>
      <c r="G181" s="30">
        <v>50</v>
      </c>
      <c r="H181" s="30">
        <v>50</v>
      </c>
      <c r="I181" s="29" t="s">
        <v>58</v>
      </c>
      <c r="J181" s="29" t="s">
        <v>49</v>
      </c>
      <c r="K181" s="34"/>
      <c r="L181" s="35">
        <f t="shared" si="9"/>
        <v>0</v>
      </c>
    </row>
    <row r="182" s="18" customFormat="1" ht="14.25" customHeight="1" spans="1:12">
      <c r="A182" s="25">
        <v>180</v>
      </c>
      <c r="B182" s="29" t="s">
        <v>900</v>
      </c>
      <c r="C182" s="29" t="s">
        <v>773</v>
      </c>
      <c r="D182" s="29" t="s">
        <v>303</v>
      </c>
      <c r="E182" s="29" t="s">
        <v>304</v>
      </c>
      <c r="F182" s="30" t="s">
        <v>47</v>
      </c>
      <c r="G182" s="30">
        <v>861</v>
      </c>
      <c r="H182" s="30">
        <v>861</v>
      </c>
      <c r="I182" s="29" t="s">
        <v>300</v>
      </c>
      <c r="J182" s="29" t="s">
        <v>49</v>
      </c>
      <c r="K182" s="34"/>
      <c r="L182" s="35">
        <f t="shared" si="9"/>
        <v>0</v>
      </c>
    </row>
    <row r="183" s="18" customFormat="1" ht="14.25" customHeight="1" spans="1:12">
      <c r="A183" s="25">
        <v>181</v>
      </c>
      <c r="B183" s="29"/>
      <c r="C183" s="29"/>
      <c r="D183" s="29" t="s">
        <v>303</v>
      </c>
      <c r="E183" s="29" t="s">
        <v>304</v>
      </c>
      <c r="F183" s="30" t="s">
        <v>47</v>
      </c>
      <c r="G183" s="30">
        <v>139</v>
      </c>
      <c r="H183" s="30">
        <v>139</v>
      </c>
      <c r="I183" s="29" t="s">
        <v>300</v>
      </c>
      <c r="J183" s="29" t="s">
        <v>49</v>
      </c>
      <c r="K183" s="34"/>
      <c r="L183" s="35">
        <f t="shared" si="9"/>
        <v>0</v>
      </c>
    </row>
    <row r="184" s="18" customFormat="1" ht="14.25" customHeight="1" spans="1:12">
      <c r="A184" s="25">
        <v>182</v>
      </c>
      <c r="B184" s="29" t="s">
        <v>901</v>
      </c>
      <c r="C184" s="29" t="s">
        <v>773</v>
      </c>
      <c r="D184" s="29" t="s">
        <v>189</v>
      </c>
      <c r="E184" s="29" t="s">
        <v>190</v>
      </c>
      <c r="F184" s="30" t="s">
        <v>47</v>
      </c>
      <c r="G184" s="30">
        <v>1000</v>
      </c>
      <c r="H184" s="30">
        <v>1000</v>
      </c>
      <c r="I184" s="29" t="s">
        <v>141</v>
      </c>
      <c r="J184" s="29" t="s">
        <v>49</v>
      </c>
      <c r="K184" s="34"/>
      <c r="L184" s="35">
        <f t="shared" si="9"/>
        <v>0</v>
      </c>
    </row>
    <row r="185" s="18" customFormat="1" ht="14.25" customHeight="1" spans="1:12">
      <c r="A185" s="25">
        <v>183</v>
      </c>
      <c r="B185" s="29" t="s">
        <v>902</v>
      </c>
      <c r="C185" s="29" t="s">
        <v>773</v>
      </c>
      <c r="D185" s="29" t="s">
        <v>189</v>
      </c>
      <c r="E185" s="29" t="s">
        <v>190</v>
      </c>
      <c r="F185" s="30" t="s">
        <v>47</v>
      </c>
      <c r="G185" s="30">
        <v>458</v>
      </c>
      <c r="H185" s="30">
        <v>458</v>
      </c>
      <c r="I185" s="29" t="s">
        <v>141</v>
      </c>
      <c r="J185" s="29" t="s">
        <v>49</v>
      </c>
      <c r="K185" s="34"/>
      <c r="L185" s="35">
        <f t="shared" si="9"/>
        <v>0</v>
      </c>
    </row>
    <row r="186" s="18" customFormat="1" ht="14.25" customHeight="1" spans="1:12">
      <c r="A186" s="25">
        <v>184</v>
      </c>
      <c r="B186" s="29" t="s">
        <v>903</v>
      </c>
      <c r="C186" s="29" t="s">
        <v>773</v>
      </c>
      <c r="D186" s="29" t="s">
        <v>201</v>
      </c>
      <c r="E186" s="29" t="s">
        <v>202</v>
      </c>
      <c r="F186" s="30" t="s">
        <v>47</v>
      </c>
      <c r="G186" s="30">
        <v>3</v>
      </c>
      <c r="H186" s="30">
        <v>3</v>
      </c>
      <c r="I186" s="29" t="s">
        <v>141</v>
      </c>
      <c r="J186" s="29" t="s">
        <v>49</v>
      </c>
      <c r="K186" s="34"/>
      <c r="L186" s="35">
        <f t="shared" si="9"/>
        <v>0</v>
      </c>
    </row>
    <row r="187" s="18" customFormat="1" ht="14.25" customHeight="1" spans="1:12">
      <c r="A187" s="25">
        <v>185</v>
      </c>
      <c r="B187" s="29" t="s">
        <v>904</v>
      </c>
      <c r="C187" s="29" t="s">
        <v>773</v>
      </c>
      <c r="D187" s="29" t="s">
        <v>143</v>
      </c>
      <c r="E187" s="29" t="s">
        <v>144</v>
      </c>
      <c r="F187" s="30" t="s">
        <v>47</v>
      </c>
      <c r="G187" s="30">
        <v>3</v>
      </c>
      <c r="H187" s="30">
        <v>3</v>
      </c>
      <c r="I187" s="29" t="s">
        <v>141</v>
      </c>
      <c r="J187" s="29" t="s">
        <v>49</v>
      </c>
      <c r="K187" s="34"/>
      <c r="L187" s="35">
        <f t="shared" si="9"/>
        <v>0</v>
      </c>
    </row>
    <row r="188" s="18" customFormat="1" ht="14.25" customHeight="1" spans="1:12">
      <c r="A188" s="25">
        <v>186</v>
      </c>
      <c r="B188" s="29" t="s">
        <v>905</v>
      </c>
      <c r="C188" s="29" t="s">
        <v>906</v>
      </c>
      <c r="D188" s="29" t="s">
        <v>303</v>
      </c>
      <c r="E188" s="29" t="s">
        <v>304</v>
      </c>
      <c r="F188" s="30" t="s">
        <v>47</v>
      </c>
      <c r="G188" s="30">
        <v>200</v>
      </c>
      <c r="H188" s="30">
        <v>200</v>
      </c>
      <c r="I188" s="29" t="s">
        <v>300</v>
      </c>
      <c r="J188" s="29" t="s">
        <v>49</v>
      </c>
      <c r="K188" s="34"/>
      <c r="L188" s="35">
        <f t="shared" si="9"/>
        <v>0</v>
      </c>
    </row>
    <row r="189" s="18" customFormat="1" ht="14.25" customHeight="1" spans="1:12">
      <c r="A189" s="25">
        <v>187</v>
      </c>
      <c r="B189" s="29" t="s">
        <v>907</v>
      </c>
      <c r="C189" s="29" t="s">
        <v>894</v>
      </c>
      <c r="D189" s="29" t="s">
        <v>490</v>
      </c>
      <c r="E189" s="29" t="s">
        <v>491</v>
      </c>
      <c r="F189" s="30" t="s">
        <v>47</v>
      </c>
      <c r="G189" s="30">
        <v>50</v>
      </c>
      <c r="H189" s="30">
        <v>50</v>
      </c>
      <c r="I189" s="29" t="s">
        <v>111</v>
      </c>
      <c r="J189" s="29" t="s">
        <v>49</v>
      </c>
      <c r="K189" s="34"/>
      <c r="L189" s="35">
        <f t="shared" si="9"/>
        <v>0</v>
      </c>
    </row>
    <row r="190" s="18" customFormat="1" ht="14.25" customHeight="1" spans="1:12">
      <c r="A190" s="25">
        <v>188</v>
      </c>
      <c r="B190" s="29"/>
      <c r="C190" s="29"/>
      <c r="D190" s="29" t="s">
        <v>492</v>
      </c>
      <c r="E190" s="29" t="s">
        <v>493</v>
      </c>
      <c r="F190" s="30" t="s">
        <v>47</v>
      </c>
      <c r="G190" s="30">
        <v>20</v>
      </c>
      <c r="H190" s="30">
        <v>20</v>
      </c>
      <c r="I190" s="29" t="s">
        <v>111</v>
      </c>
      <c r="J190" s="29" t="s">
        <v>49</v>
      </c>
      <c r="K190" s="34"/>
      <c r="L190" s="35">
        <f t="shared" si="9"/>
        <v>0</v>
      </c>
    </row>
    <row r="191" s="18" customFormat="1" ht="14.25" customHeight="1" spans="1:12">
      <c r="A191" s="25">
        <v>189</v>
      </c>
      <c r="B191" s="29"/>
      <c r="C191" s="29"/>
      <c r="D191" s="29" t="s">
        <v>196</v>
      </c>
      <c r="E191" s="29" t="s">
        <v>197</v>
      </c>
      <c r="F191" s="30" t="s">
        <v>47</v>
      </c>
      <c r="G191" s="30">
        <v>50</v>
      </c>
      <c r="H191" s="30">
        <v>50</v>
      </c>
      <c r="I191" s="29" t="s">
        <v>111</v>
      </c>
      <c r="J191" s="29" t="s">
        <v>49</v>
      </c>
      <c r="K191" s="34"/>
      <c r="L191" s="35">
        <f t="shared" si="9"/>
        <v>0</v>
      </c>
    </row>
    <row r="192" s="18" customFormat="1" ht="14.25" customHeight="1" spans="1:12">
      <c r="A192" s="25">
        <v>190</v>
      </c>
      <c r="B192" s="29"/>
      <c r="C192" s="29"/>
      <c r="D192" s="29" t="s">
        <v>494</v>
      </c>
      <c r="E192" s="29" t="s">
        <v>495</v>
      </c>
      <c r="F192" s="30" t="s">
        <v>47</v>
      </c>
      <c r="G192" s="30">
        <v>50</v>
      </c>
      <c r="H192" s="30">
        <v>50</v>
      </c>
      <c r="I192" s="29" t="s">
        <v>111</v>
      </c>
      <c r="J192" s="29" t="s">
        <v>49</v>
      </c>
      <c r="K192" s="34"/>
      <c r="L192" s="35">
        <f t="shared" si="9"/>
        <v>0</v>
      </c>
    </row>
    <row r="193" s="18" customFormat="1" ht="14.25" customHeight="1" spans="1:12">
      <c r="A193" s="25">
        <v>191</v>
      </c>
      <c r="B193" s="29"/>
      <c r="C193" s="29"/>
      <c r="D193" s="29" t="s">
        <v>454</v>
      </c>
      <c r="E193" s="29" t="s">
        <v>455</v>
      </c>
      <c r="F193" s="30" t="s">
        <v>47</v>
      </c>
      <c r="G193" s="30">
        <v>20</v>
      </c>
      <c r="H193" s="30">
        <v>20</v>
      </c>
      <c r="I193" s="29" t="s">
        <v>111</v>
      </c>
      <c r="J193" s="29" t="s">
        <v>49</v>
      </c>
      <c r="K193" s="34"/>
      <c r="L193" s="35">
        <f t="shared" si="9"/>
        <v>0</v>
      </c>
    </row>
    <row r="194" s="18" customFormat="1" ht="14.25" customHeight="1" spans="1:12">
      <c r="A194" s="25">
        <v>192</v>
      </c>
      <c r="B194" s="29"/>
      <c r="C194" s="29"/>
      <c r="D194" s="29" t="s">
        <v>198</v>
      </c>
      <c r="E194" s="29" t="s">
        <v>199</v>
      </c>
      <c r="F194" s="30" t="s">
        <v>47</v>
      </c>
      <c r="G194" s="30">
        <v>100</v>
      </c>
      <c r="H194" s="30">
        <v>100</v>
      </c>
      <c r="I194" s="29" t="s">
        <v>111</v>
      </c>
      <c r="J194" s="29" t="s">
        <v>49</v>
      </c>
      <c r="K194" s="34"/>
      <c r="L194" s="35">
        <f t="shared" si="9"/>
        <v>0</v>
      </c>
    </row>
    <row r="195" s="18" customFormat="1" ht="14.25" customHeight="1" spans="1:12">
      <c r="A195" s="25">
        <v>193</v>
      </c>
      <c r="B195" s="29"/>
      <c r="C195" s="29"/>
      <c r="D195" s="29" t="s">
        <v>496</v>
      </c>
      <c r="E195" s="29" t="s">
        <v>497</v>
      </c>
      <c r="F195" s="30" t="s">
        <v>47</v>
      </c>
      <c r="G195" s="30">
        <v>50</v>
      </c>
      <c r="H195" s="30">
        <v>50</v>
      </c>
      <c r="I195" s="29" t="s">
        <v>111</v>
      </c>
      <c r="J195" s="29" t="s">
        <v>49</v>
      </c>
      <c r="K195" s="34"/>
      <c r="L195" s="35">
        <f t="shared" si="9"/>
        <v>0</v>
      </c>
    </row>
    <row r="196" s="18" customFormat="1" ht="14.25" customHeight="1" spans="1:12">
      <c r="A196" s="25">
        <v>194</v>
      </c>
      <c r="B196" s="29"/>
      <c r="C196" s="29"/>
      <c r="D196" s="29" t="s">
        <v>192</v>
      </c>
      <c r="E196" s="29" t="s">
        <v>193</v>
      </c>
      <c r="F196" s="30" t="s">
        <v>47</v>
      </c>
      <c r="G196" s="30">
        <v>50</v>
      </c>
      <c r="H196" s="30">
        <v>50</v>
      </c>
      <c r="I196" s="29" t="s">
        <v>111</v>
      </c>
      <c r="J196" s="29" t="s">
        <v>49</v>
      </c>
      <c r="K196" s="34"/>
      <c r="L196" s="35">
        <f t="shared" si="9"/>
        <v>0</v>
      </c>
    </row>
    <row r="197" s="18" customFormat="1" ht="14.25" customHeight="1" spans="1:12">
      <c r="A197" s="25">
        <v>195</v>
      </c>
      <c r="B197" s="29"/>
      <c r="C197" s="29"/>
      <c r="D197" s="29" t="s">
        <v>389</v>
      </c>
      <c r="E197" s="29" t="s">
        <v>390</v>
      </c>
      <c r="F197" s="30" t="s">
        <v>47</v>
      </c>
      <c r="G197" s="30">
        <v>20</v>
      </c>
      <c r="H197" s="30">
        <v>20</v>
      </c>
      <c r="I197" s="29" t="s">
        <v>111</v>
      </c>
      <c r="J197" s="29" t="s">
        <v>49</v>
      </c>
      <c r="K197" s="34"/>
      <c r="L197" s="35">
        <f t="shared" si="9"/>
        <v>0</v>
      </c>
    </row>
    <row r="198" s="18" customFormat="1" ht="14.25" customHeight="1" spans="1:12">
      <c r="A198" s="25">
        <v>196</v>
      </c>
      <c r="B198" s="29" t="s">
        <v>908</v>
      </c>
      <c r="C198" s="29" t="s">
        <v>894</v>
      </c>
      <c r="D198" s="29" t="s">
        <v>166</v>
      </c>
      <c r="E198" s="29" t="s">
        <v>167</v>
      </c>
      <c r="F198" s="30" t="s">
        <v>47</v>
      </c>
      <c r="G198" s="30">
        <v>158</v>
      </c>
      <c r="H198" s="30">
        <v>158</v>
      </c>
      <c r="I198" s="29" t="s">
        <v>68</v>
      </c>
      <c r="J198" s="29" t="s">
        <v>49</v>
      </c>
      <c r="K198" s="34"/>
      <c r="L198" s="35">
        <f t="shared" si="9"/>
        <v>0</v>
      </c>
    </row>
    <row r="199" s="18" customFormat="1" ht="14.25" customHeight="1" spans="1:12">
      <c r="A199" s="25">
        <v>197</v>
      </c>
      <c r="B199" s="29"/>
      <c r="C199" s="29"/>
      <c r="D199" s="29" t="s">
        <v>166</v>
      </c>
      <c r="E199" s="29" t="s">
        <v>167</v>
      </c>
      <c r="F199" s="30" t="s">
        <v>47</v>
      </c>
      <c r="G199" s="30">
        <v>135</v>
      </c>
      <c r="H199" s="30">
        <v>135</v>
      </c>
      <c r="I199" s="29" t="s">
        <v>68</v>
      </c>
      <c r="J199" s="29" t="s">
        <v>49</v>
      </c>
      <c r="K199" s="34"/>
      <c r="L199" s="35">
        <f t="shared" si="9"/>
        <v>0</v>
      </c>
    </row>
    <row r="200" s="18" customFormat="1" ht="14.25" customHeight="1" spans="1:12">
      <c r="A200" s="25">
        <v>198</v>
      </c>
      <c r="B200" s="29" t="s">
        <v>909</v>
      </c>
      <c r="C200" s="29" t="s">
        <v>894</v>
      </c>
      <c r="D200" s="29" t="s">
        <v>250</v>
      </c>
      <c r="E200" s="29" t="s">
        <v>251</v>
      </c>
      <c r="F200" s="30" t="s">
        <v>47</v>
      </c>
      <c r="G200" s="30">
        <v>200</v>
      </c>
      <c r="H200" s="30">
        <v>200</v>
      </c>
      <c r="I200" s="29" t="s">
        <v>122</v>
      </c>
      <c r="J200" s="29" t="s">
        <v>49</v>
      </c>
      <c r="K200" s="34"/>
      <c r="L200" s="35">
        <f t="shared" si="9"/>
        <v>0</v>
      </c>
    </row>
    <row r="201" s="18" customFormat="1" ht="14.25" customHeight="1" spans="1:12">
      <c r="A201" s="25">
        <v>199</v>
      </c>
      <c r="B201" s="29" t="s">
        <v>910</v>
      </c>
      <c r="C201" s="29" t="s">
        <v>894</v>
      </c>
      <c r="D201" s="29" t="s">
        <v>120</v>
      </c>
      <c r="E201" s="29" t="s">
        <v>121</v>
      </c>
      <c r="F201" s="30" t="s">
        <v>47</v>
      </c>
      <c r="G201" s="30">
        <v>10</v>
      </c>
      <c r="H201" s="30">
        <v>10</v>
      </c>
      <c r="I201" s="29" t="s">
        <v>122</v>
      </c>
      <c r="J201" s="29" t="s">
        <v>49</v>
      </c>
      <c r="K201" s="34"/>
      <c r="L201" s="35">
        <f t="shared" si="9"/>
        <v>0</v>
      </c>
    </row>
    <row r="202" s="18" customFormat="1" ht="14.25" customHeight="1" spans="1:12">
      <c r="A202" s="25">
        <v>200</v>
      </c>
      <c r="B202" s="29" t="s">
        <v>911</v>
      </c>
      <c r="C202" s="29" t="s">
        <v>894</v>
      </c>
      <c r="D202" s="29" t="s">
        <v>266</v>
      </c>
      <c r="E202" s="29" t="s">
        <v>267</v>
      </c>
      <c r="F202" s="30" t="s">
        <v>47</v>
      </c>
      <c r="G202" s="30">
        <v>87</v>
      </c>
      <c r="H202" s="30">
        <v>87</v>
      </c>
      <c r="I202" s="29" t="s">
        <v>122</v>
      </c>
      <c r="J202" s="29" t="s">
        <v>49</v>
      </c>
      <c r="K202" s="34"/>
      <c r="L202" s="35">
        <f t="shared" si="9"/>
        <v>0</v>
      </c>
    </row>
    <row r="203" s="18" customFormat="1" ht="14.25" customHeight="1" spans="1:12">
      <c r="A203" s="25">
        <v>201</v>
      </c>
      <c r="B203" s="29" t="s">
        <v>912</v>
      </c>
      <c r="C203" s="29" t="s">
        <v>894</v>
      </c>
      <c r="D203" s="29" t="s">
        <v>303</v>
      </c>
      <c r="E203" s="29" t="s">
        <v>304</v>
      </c>
      <c r="F203" s="30" t="s">
        <v>47</v>
      </c>
      <c r="G203" s="30">
        <v>125</v>
      </c>
      <c r="H203" s="30">
        <v>125</v>
      </c>
      <c r="I203" s="29" t="s">
        <v>68</v>
      </c>
      <c r="J203" s="29" t="s">
        <v>49</v>
      </c>
      <c r="K203" s="34"/>
      <c r="L203" s="35">
        <f t="shared" si="9"/>
        <v>0</v>
      </c>
    </row>
    <row r="204" s="18" customFormat="1" ht="14.25" customHeight="1" spans="1:12">
      <c r="A204" s="25">
        <v>202</v>
      </c>
      <c r="B204" s="29"/>
      <c r="C204" s="29"/>
      <c r="D204" s="29" t="s">
        <v>303</v>
      </c>
      <c r="E204" s="29" t="s">
        <v>304</v>
      </c>
      <c r="F204" s="30" t="s">
        <v>47</v>
      </c>
      <c r="G204" s="30">
        <v>15</v>
      </c>
      <c r="H204" s="30">
        <v>15</v>
      </c>
      <c r="I204" s="29" t="s">
        <v>68</v>
      </c>
      <c r="J204" s="29" t="s">
        <v>49</v>
      </c>
      <c r="K204" s="34"/>
      <c r="L204" s="35">
        <f t="shared" si="9"/>
        <v>0</v>
      </c>
    </row>
    <row r="205" s="18" customFormat="1" ht="14.25" customHeight="1" spans="1:12">
      <c r="A205" s="25">
        <v>203</v>
      </c>
      <c r="B205" s="29"/>
      <c r="C205" s="29"/>
      <c r="D205" s="29" t="s">
        <v>303</v>
      </c>
      <c r="E205" s="29" t="s">
        <v>304</v>
      </c>
      <c r="F205" s="30" t="s">
        <v>47</v>
      </c>
      <c r="G205" s="30">
        <v>160</v>
      </c>
      <c r="H205" s="30">
        <v>160</v>
      </c>
      <c r="I205" s="29" t="s">
        <v>68</v>
      </c>
      <c r="J205" s="29" t="s">
        <v>49</v>
      </c>
      <c r="K205" s="34"/>
      <c r="L205" s="35">
        <f t="shared" si="9"/>
        <v>0</v>
      </c>
    </row>
    <row r="206" s="18" customFormat="1" ht="14.25" customHeight="1" spans="1:12">
      <c r="A206" s="25">
        <v>204</v>
      </c>
      <c r="B206" s="29" t="s">
        <v>913</v>
      </c>
      <c r="C206" s="29" t="s">
        <v>894</v>
      </c>
      <c r="D206" s="29" t="s">
        <v>60</v>
      </c>
      <c r="E206" s="29" t="s">
        <v>61</v>
      </c>
      <c r="F206" s="30" t="s">
        <v>47</v>
      </c>
      <c r="G206" s="30">
        <v>220</v>
      </c>
      <c r="H206" s="30">
        <v>220</v>
      </c>
      <c r="I206" s="29" t="s">
        <v>48</v>
      </c>
      <c r="J206" s="29" t="s">
        <v>49</v>
      </c>
      <c r="K206" s="34"/>
      <c r="L206" s="35">
        <f t="shared" si="9"/>
        <v>0</v>
      </c>
    </row>
    <row r="207" s="18" customFormat="1" ht="14.25" customHeight="1" spans="1:12">
      <c r="A207" s="25">
        <v>205</v>
      </c>
      <c r="B207" s="29"/>
      <c r="C207" s="29"/>
      <c r="D207" s="29" t="s">
        <v>60</v>
      </c>
      <c r="E207" s="29" t="s">
        <v>61</v>
      </c>
      <c r="F207" s="30" t="s">
        <v>47</v>
      </c>
      <c r="G207" s="30">
        <v>280</v>
      </c>
      <c r="H207" s="30">
        <v>280</v>
      </c>
      <c r="I207" s="29" t="s">
        <v>48</v>
      </c>
      <c r="J207" s="29" t="s">
        <v>49</v>
      </c>
      <c r="K207" s="34"/>
      <c r="L207" s="35">
        <f t="shared" si="9"/>
        <v>0</v>
      </c>
    </row>
    <row r="208" s="18" customFormat="1" ht="14.25" customHeight="1" spans="1:12">
      <c r="A208" s="25">
        <v>206</v>
      </c>
      <c r="B208" s="29" t="s">
        <v>914</v>
      </c>
      <c r="C208" s="29" t="s">
        <v>894</v>
      </c>
      <c r="D208" s="29" t="s">
        <v>51</v>
      </c>
      <c r="E208" s="29" t="s">
        <v>52</v>
      </c>
      <c r="F208" s="30" t="s">
        <v>47</v>
      </c>
      <c r="G208" s="30">
        <v>263</v>
      </c>
      <c r="H208" s="30">
        <v>263</v>
      </c>
      <c r="I208" s="29" t="s">
        <v>48</v>
      </c>
      <c r="J208" s="29" t="s">
        <v>49</v>
      </c>
      <c r="K208" s="34"/>
      <c r="L208" s="35">
        <f t="shared" si="9"/>
        <v>0</v>
      </c>
    </row>
    <row r="209" s="18" customFormat="1" ht="14.25" customHeight="1" spans="1:12">
      <c r="A209" s="25">
        <v>207</v>
      </c>
      <c r="B209" s="29"/>
      <c r="C209" s="29"/>
      <c r="D209" s="29" t="s">
        <v>293</v>
      </c>
      <c r="E209" s="29" t="s">
        <v>294</v>
      </c>
      <c r="F209" s="30" t="s">
        <v>47</v>
      </c>
      <c r="G209" s="30">
        <v>150</v>
      </c>
      <c r="H209" s="30">
        <v>150</v>
      </c>
      <c r="I209" s="29" t="s">
        <v>48</v>
      </c>
      <c r="J209" s="29" t="s">
        <v>49</v>
      </c>
      <c r="K209" s="34"/>
      <c r="L209" s="35">
        <f t="shared" si="9"/>
        <v>0</v>
      </c>
    </row>
    <row r="210" s="18" customFormat="1" ht="14.25" customHeight="1" spans="1:12">
      <c r="A210" s="25">
        <v>208</v>
      </c>
      <c r="B210" s="29"/>
      <c r="C210" s="29"/>
      <c r="D210" s="29" t="s">
        <v>45</v>
      </c>
      <c r="E210" s="29" t="s">
        <v>46</v>
      </c>
      <c r="F210" s="30" t="s">
        <v>47</v>
      </c>
      <c r="G210" s="30">
        <v>191</v>
      </c>
      <c r="H210" s="30">
        <v>191</v>
      </c>
      <c r="I210" s="29" t="s">
        <v>48</v>
      </c>
      <c r="J210" s="29" t="s">
        <v>49</v>
      </c>
      <c r="K210" s="34"/>
      <c r="L210" s="35">
        <f t="shared" si="9"/>
        <v>0</v>
      </c>
    </row>
    <row r="211" s="18" customFormat="1" ht="14.25" customHeight="1" spans="1:12">
      <c r="A211" s="25">
        <v>209</v>
      </c>
      <c r="B211" s="29" t="s">
        <v>915</v>
      </c>
      <c r="C211" s="29" t="s">
        <v>894</v>
      </c>
      <c r="D211" s="29" t="s">
        <v>166</v>
      </c>
      <c r="E211" s="29" t="s">
        <v>167</v>
      </c>
      <c r="F211" s="30" t="s">
        <v>47</v>
      </c>
      <c r="G211" s="30">
        <v>876</v>
      </c>
      <c r="H211" s="30">
        <v>876</v>
      </c>
      <c r="I211" s="29" t="s">
        <v>68</v>
      </c>
      <c r="J211" s="29" t="s">
        <v>49</v>
      </c>
      <c r="K211" s="34"/>
      <c r="L211" s="35">
        <f t="shared" si="9"/>
        <v>0</v>
      </c>
    </row>
    <row r="212" s="18" customFormat="1" ht="14.25" customHeight="1" spans="1:12">
      <c r="A212" s="25">
        <v>210</v>
      </c>
      <c r="B212" s="29"/>
      <c r="C212" s="29"/>
      <c r="D212" s="29" t="s">
        <v>166</v>
      </c>
      <c r="E212" s="29" t="s">
        <v>167</v>
      </c>
      <c r="F212" s="30" t="s">
        <v>47</v>
      </c>
      <c r="G212" s="30">
        <v>520</v>
      </c>
      <c r="H212" s="30">
        <v>520</v>
      </c>
      <c r="I212" s="29" t="s">
        <v>68</v>
      </c>
      <c r="J212" s="29" t="s">
        <v>49</v>
      </c>
      <c r="K212" s="34"/>
      <c r="L212" s="35">
        <f t="shared" si="9"/>
        <v>0</v>
      </c>
    </row>
    <row r="213" s="18" customFormat="1" ht="14.25" customHeight="1" spans="1:12">
      <c r="A213" s="25">
        <v>211</v>
      </c>
      <c r="B213" s="29"/>
      <c r="C213" s="29"/>
      <c r="D213" s="29" t="s">
        <v>394</v>
      </c>
      <c r="E213" s="29" t="s">
        <v>395</v>
      </c>
      <c r="F213" s="30" t="s">
        <v>47</v>
      </c>
      <c r="G213" s="30">
        <v>6</v>
      </c>
      <c r="H213" s="30">
        <v>6</v>
      </c>
      <c r="I213" s="29" t="s">
        <v>68</v>
      </c>
      <c r="J213" s="29" t="s">
        <v>49</v>
      </c>
      <c r="K213" s="34"/>
      <c r="L213" s="35">
        <f t="shared" si="9"/>
        <v>0</v>
      </c>
    </row>
    <row r="214" s="18" customFormat="1" ht="14.25" customHeight="1" spans="1:12">
      <c r="A214" s="25">
        <v>212</v>
      </c>
      <c r="B214" s="29"/>
      <c r="C214" s="29"/>
      <c r="D214" s="29" t="s">
        <v>780</v>
      </c>
      <c r="E214" s="29" t="s">
        <v>781</v>
      </c>
      <c r="F214" s="30" t="s">
        <v>47</v>
      </c>
      <c r="G214" s="30">
        <v>2</v>
      </c>
      <c r="H214" s="30">
        <v>2</v>
      </c>
      <c r="I214" s="29" t="s">
        <v>68</v>
      </c>
      <c r="J214" s="29" t="s">
        <v>49</v>
      </c>
      <c r="K214" s="34"/>
      <c r="L214" s="35">
        <f t="shared" ref="L214:L220" si="10">K214*H214</f>
        <v>0</v>
      </c>
    </row>
    <row r="215" s="18" customFormat="1" ht="14.25" customHeight="1" spans="1:12">
      <c r="A215" s="25">
        <v>213</v>
      </c>
      <c r="B215" s="29"/>
      <c r="C215" s="29"/>
      <c r="D215" s="29" t="s">
        <v>70</v>
      </c>
      <c r="E215" s="29" t="s">
        <v>71</v>
      </c>
      <c r="F215" s="30" t="s">
        <v>47</v>
      </c>
      <c r="G215" s="30">
        <v>50</v>
      </c>
      <c r="H215" s="30">
        <v>50</v>
      </c>
      <c r="I215" s="29" t="s">
        <v>68</v>
      </c>
      <c r="J215" s="29" t="s">
        <v>49</v>
      </c>
      <c r="K215" s="34"/>
      <c r="L215" s="35">
        <f t="shared" si="10"/>
        <v>0</v>
      </c>
    </row>
    <row r="216" s="18" customFormat="1" ht="14.25" customHeight="1" spans="1:12">
      <c r="A216" s="25">
        <v>214</v>
      </c>
      <c r="B216" s="29"/>
      <c r="C216" s="29"/>
      <c r="D216" s="29" t="s">
        <v>72</v>
      </c>
      <c r="E216" s="29" t="s">
        <v>73</v>
      </c>
      <c r="F216" s="30" t="s">
        <v>47</v>
      </c>
      <c r="G216" s="30">
        <v>800</v>
      </c>
      <c r="H216" s="30">
        <v>800</v>
      </c>
      <c r="I216" s="29" t="s">
        <v>68</v>
      </c>
      <c r="J216" s="29" t="s">
        <v>49</v>
      </c>
      <c r="K216" s="34"/>
      <c r="L216" s="35">
        <f t="shared" si="10"/>
        <v>0</v>
      </c>
    </row>
    <row r="217" s="18" customFormat="1" ht="14.25" customHeight="1" spans="1:12">
      <c r="A217" s="25">
        <v>215</v>
      </c>
      <c r="B217" s="29"/>
      <c r="C217" s="29"/>
      <c r="D217" s="29" t="s">
        <v>298</v>
      </c>
      <c r="E217" s="29" t="s">
        <v>299</v>
      </c>
      <c r="F217" s="30" t="s">
        <v>47</v>
      </c>
      <c r="G217" s="30">
        <v>600</v>
      </c>
      <c r="H217" s="30">
        <v>600</v>
      </c>
      <c r="I217" s="29" t="s">
        <v>68</v>
      </c>
      <c r="J217" s="29" t="s">
        <v>49</v>
      </c>
      <c r="K217" s="34"/>
      <c r="L217" s="35">
        <f t="shared" si="10"/>
        <v>0</v>
      </c>
    </row>
    <row r="218" s="18" customFormat="1" ht="14.25" customHeight="1" spans="1:12">
      <c r="A218" s="25">
        <v>216</v>
      </c>
      <c r="B218" s="29" t="s">
        <v>916</v>
      </c>
      <c r="C218" s="29" t="s">
        <v>894</v>
      </c>
      <c r="D218" s="29" t="s">
        <v>189</v>
      </c>
      <c r="E218" s="29" t="s">
        <v>190</v>
      </c>
      <c r="F218" s="30" t="s">
        <v>47</v>
      </c>
      <c r="G218" s="30">
        <v>142</v>
      </c>
      <c r="H218" s="30">
        <v>142</v>
      </c>
      <c r="I218" s="29" t="s">
        <v>180</v>
      </c>
      <c r="J218" s="29" t="s">
        <v>49</v>
      </c>
      <c r="K218" s="34"/>
      <c r="L218" s="35">
        <f t="shared" si="10"/>
        <v>0</v>
      </c>
    </row>
    <row r="219" s="18" customFormat="1" ht="14.25" customHeight="1" spans="1:12">
      <c r="A219" s="25">
        <v>217</v>
      </c>
      <c r="B219" s="29" t="s">
        <v>917</v>
      </c>
      <c r="C219" s="29" t="s">
        <v>894</v>
      </c>
      <c r="D219" s="29" t="s">
        <v>246</v>
      </c>
      <c r="E219" s="29" t="s">
        <v>247</v>
      </c>
      <c r="F219" s="30" t="s">
        <v>47</v>
      </c>
      <c r="G219" s="30">
        <v>223</v>
      </c>
      <c r="H219" s="30">
        <v>223</v>
      </c>
      <c r="I219" s="29" t="s">
        <v>175</v>
      </c>
      <c r="J219" s="29" t="s">
        <v>49</v>
      </c>
      <c r="K219" s="34"/>
      <c r="L219" s="35">
        <f t="shared" si="10"/>
        <v>0</v>
      </c>
    </row>
    <row r="220" s="18" customFormat="1" ht="14.25" customHeight="1" spans="1:12">
      <c r="A220" s="25">
        <v>218</v>
      </c>
      <c r="B220" s="29"/>
      <c r="C220" s="29"/>
      <c r="D220" s="29" t="s">
        <v>246</v>
      </c>
      <c r="E220" s="29" t="s">
        <v>247</v>
      </c>
      <c r="F220" s="30" t="s">
        <v>47</v>
      </c>
      <c r="G220" s="30">
        <v>277</v>
      </c>
      <c r="H220" s="30">
        <v>277</v>
      </c>
      <c r="I220" s="29" t="s">
        <v>175</v>
      </c>
      <c r="J220" s="29" t="s">
        <v>49</v>
      </c>
      <c r="K220" s="34"/>
      <c r="L220" s="35">
        <f t="shared" si="10"/>
        <v>0</v>
      </c>
    </row>
    <row r="221" s="19" customFormat="1" ht="14.25" customHeight="1" spans="1:12">
      <c r="A221" s="25">
        <v>219</v>
      </c>
      <c r="B221" s="36" t="s">
        <v>31</v>
      </c>
      <c r="C221" s="36"/>
      <c r="D221" s="36"/>
      <c r="E221" s="36"/>
      <c r="F221" s="36"/>
      <c r="G221" s="37">
        <f>SUM(G3:G220)</f>
        <v>53790</v>
      </c>
      <c r="H221" s="37">
        <f>SUM(H3:H220)</f>
        <v>53790</v>
      </c>
      <c r="I221" s="37"/>
      <c r="J221" s="37"/>
      <c r="K221" s="41"/>
      <c r="L221" s="41">
        <f>SUM(L3:L220)</f>
        <v>0</v>
      </c>
    </row>
    <row r="222" s="19" customFormat="1" ht="14.25" spans="1:12">
      <c r="A222" s="38"/>
      <c r="G222" s="39"/>
      <c r="H222" s="40"/>
      <c r="I222" s="20"/>
      <c r="J222" s="20"/>
      <c r="K222" s="42"/>
      <c r="L222" s="43"/>
    </row>
    <row r="223" spans="2:9">
      <c r="B223" s="18" t="s">
        <v>308</v>
      </c>
      <c r="E223" s="18" t="s">
        <v>309</v>
      </c>
      <c r="I223" s="18" t="s">
        <v>310</v>
      </c>
    </row>
  </sheetData>
  <autoFilter xmlns:etc="http://www.wps.cn/officeDocument/2017/etCustomData" ref="A1:L221" etc:filterBottomFollowUsedRange="0">
    <extLst/>
  </autoFilter>
  <mergeCells count="1">
    <mergeCell ref="A1:L1"/>
  </mergeCells>
  <printOptions headings="1" gridLines="1"/>
  <pageMargins left="0" right="0" top="0.118055555555556" bottom="0" header="0" footer="0"/>
  <pageSetup paperSize="9" scale="63" fitToHeight="0" orientation="landscape" blackAndWhite="1" useFirstPageNumber="1"/>
  <headerFooter>
    <oddFooter>&amp;C第&amp;P页共&amp;N页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"/>
  <sheetViews>
    <sheetView workbookViewId="0">
      <selection activeCell="F44" sqref="F44"/>
    </sheetView>
  </sheetViews>
  <sheetFormatPr defaultColWidth="9" defaultRowHeight="13.5" outlineLevelRow="1" outlineLevelCol="1"/>
  <cols>
    <col min="1" max="1" width="20" customWidth="1"/>
    <col min="2" max="2" width="15.75" customWidth="1"/>
  </cols>
  <sheetData>
    <row r="2" spans="1:2">
      <c r="A2" s="1" t="s">
        <v>918</v>
      </c>
      <c r="B2" s="1" t="s">
        <v>919</v>
      </c>
    </row>
  </sheetData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selection activeCell="I11" sqref="I11"/>
    </sheetView>
  </sheetViews>
  <sheetFormatPr defaultColWidth="9" defaultRowHeight="13.5" outlineLevelCol="4"/>
  <cols>
    <col min="2" max="2" width="9.26666666666667" style="2" customWidth="1"/>
    <col min="3" max="3" width="17.125" style="3" customWidth="1"/>
    <col min="4" max="4" width="10.25" style="4" customWidth="1"/>
    <col min="5" max="5" width="11.5" customWidth="1"/>
  </cols>
  <sheetData>
    <row r="1" ht="24" customHeight="1" spans="1:5">
      <c r="A1" s="5" t="s">
        <v>920</v>
      </c>
      <c r="B1" s="5"/>
      <c r="C1" s="6"/>
      <c r="D1" s="7"/>
      <c r="E1" s="5"/>
    </row>
    <row r="2" ht="28" customHeight="1" spans="1:5">
      <c r="A2" s="8" t="s">
        <v>1</v>
      </c>
      <c r="B2" s="8" t="s">
        <v>2</v>
      </c>
      <c r="C2" s="9" t="s">
        <v>3</v>
      </c>
      <c r="D2" s="10" t="s">
        <v>4</v>
      </c>
      <c r="E2" s="8" t="s">
        <v>42</v>
      </c>
    </row>
    <row r="3" ht="28" customHeight="1" spans="1:5">
      <c r="A3" s="8">
        <v>1</v>
      </c>
      <c r="B3" s="11">
        <v>45505</v>
      </c>
      <c r="C3" s="65" t="s">
        <v>921</v>
      </c>
      <c r="D3" s="66">
        <v>90</v>
      </c>
      <c r="E3" s="14"/>
    </row>
    <row r="4" ht="28" customHeight="1" spans="1:5">
      <c r="A4" s="8">
        <v>2</v>
      </c>
      <c r="B4" s="11">
        <v>45505</v>
      </c>
      <c r="C4" s="65" t="s">
        <v>21</v>
      </c>
      <c r="D4" s="66">
        <v>108</v>
      </c>
      <c r="E4" s="14"/>
    </row>
    <row r="5" ht="28" customHeight="1" spans="1:5">
      <c r="A5" s="8">
        <v>3</v>
      </c>
      <c r="B5" s="11">
        <v>45506</v>
      </c>
      <c r="C5" s="65" t="s">
        <v>921</v>
      </c>
      <c r="D5" s="66">
        <v>53</v>
      </c>
      <c r="E5" s="14"/>
    </row>
    <row r="6" ht="28" customHeight="1" spans="1:5">
      <c r="A6" s="8">
        <v>4</v>
      </c>
      <c r="B6" s="11">
        <v>45507</v>
      </c>
      <c r="C6" s="65" t="s">
        <v>13</v>
      </c>
      <c r="D6" s="66">
        <v>1370</v>
      </c>
      <c r="E6" s="14"/>
    </row>
    <row r="7" ht="28" customHeight="1" spans="1:5">
      <c r="A7" s="8">
        <v>5</v>
      </c>
      <c r="B7" s="11">
        <v>45507</v>
      </c>
      <c r="C7" s="65" t="s">
        <v>24</v>
      </c>
      <c r="D7" s="66">
        <v>368</v>
      </c>
      <c r="E7" s="14"/>
    </row>
    <row r="8" ht="28" customHeight="1" spans="1:5">
      <c r="A8" s="8">
        <v>6</v>
      </c>
      <c r="B8" s="11">
        <v>45507</v>
      </c>
      <c r="C8" s="65" t="s">
        <v>30</v>
      </c>
      <c r="D8" s="66">
        <v>224</v>
      </c>
      <c r="E8" s="14"/>
    </row>
    <row r="9" ht="28" customHeight="1" spans="1:5">
      <c r="A9" s="8">
        <v>7</v>
      </c>
      <c r="B9" s="11">
        <v>45507</v>
      </c>
      <c r="C9" s="65" t="s">
        <v>18</v>
      </c>
      <c r="D9" s="67">
        <v>540</v>
      </c>
      <c r="E9" s="14"/>
    </row>
    <row r="10" ht="21" customHeight="1" spans="1:5">
      <c r="A10" s="8">
        <v>8</v>
      </c>
      <c r="B10" s="11">
        <v>45508</v>
      </c>
      <c r="C10" s="12" t="s">
        <v>9</v>
      </c>
      <c r="D10" s="66">
        <v>135</v>
      </c>
      <c r="E10" s="14"/>
    </row>
    <row r="11" ht="27" spans="1:5">
      <c r="A11" s="8">
        <v>9</v>
      </c>
      <c r="B11" s="11">
        <v>45508</v>
      </c>
      <c r="C11" s="12" t="s">
        <v>28</v>
      </c>
      <c r="D11" s="66">
        <v>720</v>
      </c>
      <c r="E11" s="14"/>
    </row>
    <row r="12" spans="1:5">
      <c r="A12" s="8">
        <v>10</v>
      </c>
      <c r="B12" s="11">
        <v>45509</v>
      </c>
      <c r="C12" s="68" t="s">
        <v>22</v>
      </c>
      <c r="D12" s="66">
        <v>719</v>
      </c>
      <c r="E12" s="14"/>
    </row>
    <row r="13" ht="27" spans="1:5">
      <c r="A13" s="8">
        <v>11</v>
      </c>
      <c r="B13" s="11">
        <v>45509</v>
      </c>
      <c r="C13" s="12" t="s">
        <v>12</v>
      </c>
      <c r="D13" s="68">
        <v>248</v>
      </c>
      <c r="E13" s="14"/>
    </row>
    <row r="14" ht="27" spans="1:5">
      <c r="A14" s="8">
        <v>12</v>
      </c>
      <c r="B14" s="11">
        <v>45509</v>
      </c>
      <c r="C14" s="70" t="s">
        <v>11</v>
      </c>
      <c r="D14" s="68">
        <v>180</v>
      </c>
      <c r="E14" s="14"/>
    </row>
    <row r="15" ht="34" customHeight="1" spans="1:5">
      <c r="A15" s="8">
        <v>13</v>
      </c>
      <c r="B15" s="11">
        <v>45509</v>
      </c>
      <c r="C15" s="70" t="s">
        <v>10</v>
      </c>
      <c r="D15" s="68">
        <v>100</v>
      </c>
      <c r="E15" s="14"/>
    </row>
    <row r="16" ht="28" customHeight="1" spans="1:5">
      <c r="A16" s="8">
        <v>14</v>
      </c>
      <c r="B16" s="11">
        <v>45510</v>
      </c>
      <c r="C16" s="12" t="s">
        <v>25</v>
      </c>
      <c r="D16" s="68">
        <v>500</v>
      </c>
      <c r="E16" s="14"/>
    </row>
    <row r="17" ht="28" customHeight="1" spans="1:5">
      <c r="A17" s="8">
        <v>15</v>
      </c>
      <c r="B17" s="11">
        <v>45511</v>
      </c>
      <c r="C17" s="12" t="s">
        <v>19</v>
      </c>
      <c r="D17" s="66">
        <v>300</v>
      </c>
      <c r="E17" s="14"/>
    </row>
    <row r="18" ht="28" customHeight="1" spans="1:5">
      <c r="A18" s="8">
        <v>16</v>
      </c>
      <c r="B18" s="11">
        <v>45511</v>
      </c>
      <c r="C18" s="12" t="s">
        <v>30</v>
      </c>
      <c r="D18" s="66">
        <v>180</v>
      </c>
      <c r="E18" s="14"/>
    </row>
    <row r="19" ht="28" customHeight="1" spans="1:5">
      <c r="A19" s="8">
        <v>17</v>
      </c>
      <c r="B19" s="11">
        <v>45511</v>
      </c>
      <c r="C19" s="70" t="s">
        <v>922</v>
      </c>
      <c r="D19" s="66">
        <v>100</v>
      </c>
      <c r="E19" s="14"/>
    </row>
    <row r="20" ht="28" customHeight="1" spans="1:5">
      <c r="A20" s="8">
        <v>18</v>
      </c>
      <c r="B20" s="11">
        <v>45512</v>
      </c>
      <c r="C20" s="12" t="s">
        <v>923</v>
      </c>
      <c r="D20" s="66">
        <v>302</v>
      </c>
      <c r="E20" s="14"/>
    </row>
    <row r="21" ht="28" customHeight="1" spans="1:5">
      <c r="A21" s="8">
        <v>19</v>
      </c>
      <c r="B21" s="11">
        <v>45512</v>
      </c>
      <c r="C21" s="65" t="s">
        <v>921</v>
      </c>
      <c r="D21" s="66">
        <v>50</v>
      </c>
      <c r="E21" s="14"/>
    </row>
    <row r="22" ht="28" customHeight="1" spans="1:5">
      <c r="A22" s="8">
        <v>20</v>
      </c>
      <c r="B22" s="11">
        <v>45513</v>
      </c>
      <c r="C22" s="12" t="s">
        <v>18</v>
      </c>
      <c r="D22" s="68">
        <v>200</v>
      </c>
      <c r="E22" s="14"/>
    </row>
    <row r="23" ht="32" customHeight="1" spans="1:5">
      <c r="A23" s="8">
        <v>21</v>
      </c>
      <c r="B23" s="11">
        <v>45513</v>
      </c>
      <c r="C23" s="12" t="s">
        <v>22</v>
      </c>
      <c r="D23" s="68">
        <v>80</v>
      </c>
      <c r="E23" s="14"/>
    </row>
    <row r="24" ht="32" customHeight="1" spans="1:5">
      <c r="A24" s="8">
        <v>22</v>
      </c>
      <c r="B24" s="11">
        <v>45513</v>
      </c>
      <c r="C24" s="12" t="s">
        <v>13</v>
      </c>
      <c r="D24" s="68">
        <v>1428</v>
      </c>
      <c r="E24" s="14"/>
    </row>
    <row r="25" ht="28" customHeight="1" spans="1:5">
      <c r="A25" s="8">
        <v>23</v>
      </c>
      <c r="B25" s="11">
        <v>45513</v>
      </c>
      <c r="C25" s="12" t="s">
        <v>28</v>
      </c>
      <c r="D25" s="68">
        <v>539</v>
      </c>
      <c r="E25" s="14"/>
    </row>
    <row r="26" ht="28" customHeight="1" spans="1:5">
      <c r="A26" s="8">
        <v>24</v>
      </c>
      <c r="B26" s="11">
        <v>45513</v>
      </c>
      <c r="C26" s="70" t="s">
        <v>10</v>
      </c>
      <c r="D26" s="68">
        <v>110</v>
      </c>
      <c r="E26" s="14"/>
    </row>
    <row r="27" ht="28" customHeight="1" spans="1:5">
      <c r="A27" s="8">
        <v>25</v>
      </c>
      <c r="B27" s="11">
        <v>45515</v>
      </c>
      <c r="C27" s="70" t="s">
        <v>9</v>
      </c>
      <c r="D27" s="68">
        <v>180</v>
      </c>
      <c r="E27" s="14"/>
    </row>
    <row r="28" ht="28" customHeight="1" spans="1:5">
      <c r="A28" s="8">
        <v>26</v>
      </c>
      <c r="B28" s="11">
        <v>45516</v>
      </c>
      <c r="C28" s="70" t="s">
        <v>10</v>
      </c>
      <c r="D28" s="68">
        <v>59</v>
      </c>
      <c r="E28" s="14"/>
    </row>
    <row r="29" ht="28" customHeight="1" spans="1:5">
      <c r="A29" s="8">
        <v>27</v>
      </c>
      <c r="B29" s="11">
        <v>45517</v>
      </c>
      <c r="C29" s="12" t="s">
        <v>369</v>
      </c>
      <c r="D29" s="68">
        <v>700</v>
      </c>
      <c r="E29" s="14"/>
    </row>
    <row r="30" ht="28" customHeight="1" spans="1:5">
      <c r="A30" s="8">
        <v>28</v>
      </c>
      <c r="B30" s="11">
        <v>45517</v>
      </c>
      <c r="C30" s="12" t="s">
        <v>21</v>
      </c>
      <c r="D30" s="16">
        <v>215</v>
      </c>
      <c r="E30" s="14"/>
    </row>
    <row r="31" ht="28" customHeight="1" spans="1:5">
      <c r="A31" s="8">
        <v>29</v>
      </c>
      <c r="B31" s="11">
        <v>45517</v>
      </c>
      <c r="C31" s="12" t="s">
        <v>30</v>
      </c>
      <c r="D31" s="68">
        <v>145</v>
      </c>
      <c r="E31" s="14"/>
    </row>
    <row r="32" ht="28" customHeight="1" spans="1:5">
      <c r="A32" s="8">
        <v>30</v>
      </c>
      <c r="B32" s="11">
        <v>45517</v>
      </c>
      <c r="C32" s="12" t="s">
        <v>19</v>
      </c>
      <c r="D32" s="68">
        <v>1025</v>
      </c>
      <c r="E32" s="14"/>
    </row>
    <row r="33" ht="28" customHeight="1" spans="1:5">
      <c r="A33" s="8">
        <v>31</v>
      </c>
      <c r="B33" s="11">
        <v>45519</v>
      </c>
      <c r="C33" s="65" t="s">
        <v>19</v>
      </c>
      <c r="D33" s="68">
        <v>95</v>
      </c>
      <c r="E33" s="14"/>
    </row>
    <row r="34" ht="28" customHeight="1" spans="1:5">
      <c r="A34" s="8">
        <v>32</v>
      </c>
      <c r="B34" s="11">
        <v>45519</v>
      </c>
      <c r="C34" s="70" t="s">
        <v>10</v>
      </c>
      <c r="D34" s="68">
        <v>65</v>
      </c>
      <c r="E34" s="14"/>
    </row>
    <row r="35" ht="28" customHeight="1" spans="1:5">
      <c r="A35" s="8">
        <v>33</v>
      </c>
      <c r="B35" s="11">
        <v>45520</v>
      </c>
      <c r="C35" s="71" t="s">
        <v>369</v>
      </c>
      <c r="D35" s="68">
        <v>800</v>
      </c>
      <c r="E35" s="14"/>
    </row>
    <row r="36" ht="28" customHeight="1" spans="1:5">
      <c r="A36" s="8">
        <v>34</v>
      </c>
      <c r="B36" s="11">
        <v>45521</v>
      </c>
      <c r="C36" s="65" t="s">
        <v>924</v>
      </c>
      <c r="D36" s="68">
        <v>10</v>
      </c>
      <c r="E36" s="14"/>
    </row>
    <row r="37" ht="28" customHeight="1" spans="1:5">
      <c r="A37" s="8">
        <v>35</v>
      </c>
      <c r="B37" s="11">
        <v>45521</v>
      </c>
      <c r="C37" s="70" t="s">
        <v>30</v>
      </c>
      <c r="D37" s="68">
        <v>235</v>
      </c>
      <c r="E37" s="14"/>
    </row>
    <row r="38" ht="28" customHeight="1" spans="1:5">
      <c r="A38" s="8">
        <v>36</v>
      </c>
      <c r="B38" s="11">
        <v>45522</v>
      </c>
      <c r="C38" s="71" t="s">
        <v>9</v>
      </c>
      <c r="D38" s="66">
        <v>190</v>
      </c>
      <c r="E38" s="14"/>
    </row>
    <row r="39" ht="28" customHeight="1" spans="1:5">
      <c r="A39" s="8">
        <v>37</v>
      </c>
      <c r="B39" s="11">
        <v>45523</v>
      </c>
      <c r="C39" s="71" t="s">
        <v>18</v>
      </c>
      <c r="D39" s="72">
        <v>448</v>
      </c>
      <c r="E39" s="14"/>
    </row>
    <row r="40" ht="28" customHeight="1" spans="1:5">
      <c r="A40" s="8">
        <v>38</v>
      </c>
      <c r="B40" s="11">
        <v>45523</v>
      </c>
      <c r="C40" s="12" t="s">
        <v>369</v>
      </c>
      <c r="D40" s="66">
        <v>1000</v>
      </c>
      <c r="E40" s="14"/>
    </row>
    <row r="41" ht="28" customHeight="1" spans="1:5">
      <c r="A41" s="8">
        <v>39</v>
      </c>
      <c r="B41" s="11">
        <v>45523</v>
      </c>
      <c r="C41" s="12" t="s">
        <v>922</v>
      </c>
      <c r="D41" s="66">
        <v>65</v>
      </c>
      <c r="E41" s="14"/>
    </row>
    <row r="42" ht="28" customHeight="1" spans="1:5">
      <c r="A42" s="8">
        <v>40</v>
      </c>
      <c r="B42" s="11">
        <v>45523</v>
      </c>
      <c r="C42" s="12" t="s">
        <v>10</v>
      </c>
      <c r="D42" s="66">
        <v>100</v>
      </c>
      <c r="E42" s="14"/>
    </row>
    <row r="43" ht="28" customHeight="1" spans="1:5">
      <c r="A43" s="8">
        <v>41</v>
      </c>
      <c r="B43" s="11">
        <v>45524</v>
      </c>
      <c r="C43" s="12" t="s">
        <v>925</v>
      </c>
      <c r="D43" s="66">
        <v>366</v>
      </c>
      <c r="E43" s="14"/>
    </row>
    <row r="44" ht="28" customHeight="1" spans="1:5">
      <c r="A44" s="8">
        <v>42</v>
      </c>
      <c r="B44" s="11">
        <v>45524</v>
      </c>
      <c r="C44" s="12" t="s">
        <v>21</v>
      </c>
      <c r="D44" s="66">
        <v>341</v>
      </c>
      <c r="E44" s="14"/>
    </row>
    <row r="45" ht="28" customHeight="1" spans="1:5">
      <c r="A45" s="8">
        <v>43</v>
      </c>
      <c r="B45" s="11">
        <v>45524</v>
      </c>
      <c r="C45" s="12" t="s">
        <v>19</v>
      </c>
      <c r="D45" s="66">
        <v>195</v>
      </c>
      <c r="E45" s="14"/>
    </row>
    <row r="46" ht="28" customHeight="1" spans="1:5">
      <c r="A46" s="8">
        <v>44</v>
      </c>
      <c r="B46" s="11">
        <v>45524</v>
      </c>
      <c r="C46" s="12" t="s">
        <v>28</v>
      </c>
      <c r="D46" s="7">
        <v>120</v>
      </c>
      <c r="E46" s="14"/>
    </row>
    <row r="47" ht="28" customHeight="1" spans="1:5">
      <c r="A47" s="8">
        <v>45</v>
      </c>
      <c r="B47" s="11">
        <v>45525</v>
      </c>
      <c r="C47" s="12" t="s">
        <v>30</v>
      </c>
      <c r="D47" s="66">
        <v>175</v>
      </c>
      <c r="E47" s="14"/>
    </row>
    <row r="48" ht="28" customHeight="1" spans="1:5">
      <c r="A48" s="8">
        <v>46</v>
      </c>
      <c r="B48" s="11">
        <v>45526</v>
      </c>
      <c r="C48" s="12" t="s">
        <v>369</v>
      </c>
      <c r="D48" s="66">
        <v>1000</v>
      </c>
      <c r="E48" s="14"/>
    </row>
    <row r="49" ht="28" customHeight="1" spans="1:5">
      <c r="A49" s="8">
        <v>47</v>
      </c>
      <c r="B49" s="11">
        <v>45525</v>
      </c>
      <c r="C49" s="12" t="s">
        <v>19</v>
      </c>
      <c r="D49" s="66">
        <v>541</v>
      </c>
      <c r="E49" s="14"/>
    </row>
    <row r="50" ht="28" customHeight="1" spans="1:5">
      <c r="A50" s="8">
        <v>48</v>
      </c>
      <c r="B50" s="11">
        <v>45526</v>
      </c>
      <c r="C50" s="12" t="s">
        <v>22</v>
      </c>
      <c r="D50" s="66">
        <v>849</v>
      </c>
      <c r="E50" s="14"/>
    </row>
    <row r="51" ht="28" customHeight="1" spans="1:5">
      <c r="A51" s="8">
        <v>49</v>
      </c>
      <c r="B51" s="11">
        <v>45526</v>
      </c>
      <c r="C51" s="12" t="s">
        <v>371</v>
      </c>
      <c r="D51" s="66">
        <v>650</v>
      </c>
      <c r="E51" s="14"/>
    </row>
    <row r="52" ht="28" customHeight="1" spans="1:5">
      <c r="A52" s="8">
        <v>50</v>
      </c>
      <c r="B52" s="11">
        <v>45526</v>
      </c>
      <c r="C52" s="12" t="s">
        <v>10</v>
      </c>
      <c r="D52" s="66">
        <v>51</v>
      </c>
      <c r="E52" s="14"/>
    </row>
    <row r="53" ht="28" customHeight="1" spans="1:5">
      <c r="A53" s="8">
        <v>51</v>
      </c>
      <c r="B53" s="11">
        <v>45530</v>
      </c>
      <c r="C53" s="12" t="s">
        <v>10</v>
      </c>
      <c r="D53" s="7">
        <v>100</v>
      </c>
      <c r="E53" s="14"/>
    </row>
    <row r="54" ht="28" customHeight="1" spans="1:5">
      <c r="A54" s="8">
        <v>52</v>
      </c>
      <c r="B54" s="11">
        <v>45530</v>
      </c>
      <c r="C54" s="12" t="s">
        <v>369</v>
      </c>
      <c r="D54" s="66">
        <v>1000</v>
      </c>
      <c r="E54" s="14"/>
    </row>
    <row r="55" ht="28" customHeight="1" spans="1:5">
      <c r="A55" s="8">
        <v>53</v>
      </c>
      <c r="B55" s="11">
        <v>45532</v>
      </c>
      <c r="C55" s="12" t="s">
        <v>922</v>
      </c>
      <c r="D55" s="66">
        <v>6</v>
      </c>
      <c r="E55" s="14"/>
    </row>
    <row r="56" ht="28" customHeight="1" spans="1:5">
      <c r="A56" s="8">
        <v>54</v>
      </c>
      <c r="B56" s="11">
        <v>45532</v>
      </c>
      <c r="C56" s="12" t="s">
        <v>19</v>
      </c>
      <c r="D56" s="66">
        <v>622</v>
      </c>
      <c r="E56" s="14"/>
    </row>
    <row r="57" ht="28" customHeight="1" spans="1:5">
      <c r="A57" s="8">
        <v>55</v>
      </c>
      <c r="B57" s="11">
        <v>45532</v>
      </c>
      <c r="C57" s="12" t="s">
        <v>10</v>
      </c>
      <c r="D57" s="66">
        <v>40</v>
      </c>
      <c r="E57" s="14"/>
    </row>
    <row r="58" ht="28" customHeight="1" spans="1:5">
      <c r="A58" s="8">
        <v>56</v>
      </c>
      <c r="B58" s="11">
        <v>45532</v>
      </c>
      <c r="C58" s="12" t="s">
        <v>22</v>
      </c>
      <c r="D58" s="66">
        <f>450+173</f>
        <v>623</v>
      </c>
      <c r="E58" s="14"/>
    </row>
    <row r="59" ht="28" customHeight="1" spans="1:5">
      <c r="A59" s="8">
        <v>57</v>
      </c>
      <c r="B59" s="11">
        <v>45533</v>
      </c>
      <c r="C59" s="12" t="s">
        <v>28</v>
      </c>
      <c r="D59" s="66">
        <v>500</v>
      </c>
      <c r="E59" s="14"/>
    </row>
    <row r="60" ht="28" customHeight="1" spans="1:5">
      <c r="A60" s="8">
        <v>58</v>
      </c>
      <c r="B60" s="11">
        <v>45533</v>
      </c>
      <c r="C60" s="12" t="s">
        <v>28</v>
      </c>
      <c r="D60" s="66">
        <v>240</v>
      </c>
      <c r="E60" s="14"/>
    </row>
    <row r="61" ht="28" customHeight="1" spans="1:5">
      <c r="A61" s="8">
        <v>59</v>
      </c>
      <c r="B61" s="11">
        <v>45534</v>
      </c>
      <c r="C61" s="12" t="s">
        <v>922</v>
      </c>
      <c r="D61" s="66">
        <v>10</v>
      </c>
      <c r="E61" s="14"/>
    </row>
    <row r="62" ht="28" customHeight="1" spans="1:5">
      <c r="A62" s="8">
        <v>60</v>
      </c>
      <c r="B62" s="11">
        <v>45534</v>
      </c>
      <c r="C62" s="12" t="s">
        <v>20</v>
      </c>
      <c r="D62" s="66">
        <v>220</v>
      </c>
      <c r="E62" s="14"/>
    </row>
    <row r="63" ht="28" customHeight="1" spans="1:5">
      <c r="A63" s="8">
        <v>61</v>
      </c>
      <c r="B63" s="11">
        <v>45534</v>
      </c>
      <c r="C63" s="12" t="s">
        <v>10</v>
      </c>
      <c r="D63" s="66">
        <v>116</v>
      </c>
      <c r="E63" s="14"/>
    </row>
    <row r="64" ht="28" customHeight="1" spans="1:5">
      <c r="A64" s="8">
        <v>62</v>
      </c>
      <c r="B64" s="11">
        <v>45535</v>
      </c>
      <c r="C64" s="12" t="s">
        <v>369</v>
      </c>
      <c r="D64" s="66">
        <v>1200</v>
      </c>
      <c r="E64" s="14"/>
    </row>
    <row r="65" ht="28" customHeight="1" spans="1:5">
      <c r="A65" s="8" t="s">
        <v>31</v>
      </c>
      <c r="B65" s="8"/>
      <c r="C65" s="9"/>
      <c r="D65" s="10">
        <f>SUM(D3:D64)</f>
        <v>22941</v>
      </c>
      <c r="E65" s="8"/>
    </row>
  </sheetData>
  <mergeCells count="1">
    <mergeCell ref="A1:E1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252"/>
  <sheetViews>
    <sheetView workbookViewId="0">
      <selection activeCell="I50" sqref="I50"/>
    </sheetView>
  </sheetViews>
  <sheetFormatPr defaultColWidth="7.5" defaultRowHeight="13.5"/>
  <cols>
    <col min="1" max="1" width="11.5" style="21" customWidth="1"/>
    <col min="2" max="2" width="13.75" style="18" customWidth="1"/>
    <col min="3" max="3" width="10.75" style="18" customWidth="1"/>
    <col min="4" max="4" width="8.58333333333333" style="18" customWidth="1"/>
    <col min="5" max="5" width="40.5833333333333" style="18" customWidth="1"/>
    <col min="6" max="6" width="4.58333333333333" style="18" customWidth="1"/>
    <col min="7" max="7" width="11.8333333333333" style="18" customWidth="1"/>
    <col min="8" max="8" width="19.875" style="18" customWidth="1"/>
    <col min="9" max="9" width="21.875" style="18" customWidth="1"/>
    <col min="10" max="10" width="13.25" style="18" customWidth="1"/>
    <col min="11" max="11" width="6.33333333333333" style="22" customWidth="1"/>
    <col min="12" max="12" width="9.58333333333333" style="22" customWidth="1"/>
    <col min="13" max="13" width="11.625" style="20" customWidth="1"/>
    <col min="14" max="16335" width="7.5" style="20" customWidth="1"/>
    <col min="16336" max="16384" width="7.5" style="20"/>
  </cols>
  <sheetData>
    <row r="1" s="18" customFormat="1" ht="18.75" spans="1:12">
      <c r="A1" s="23" t="s">
        <v>926</v>
      </c>
      <c r="B1" s="24"/>
      <c r="C1" s="24"/>
      <c r="D1" s="24"/>
      <c r="E1" s="24"/>
      <c r="F1" s="24"/>
      <c r="G1" s="24"/>
      <c r="H1" s="24"/>
      <c r="I1" s="24"/>
      <c r="J1" s="24"/>
      <c r="K1" s="32"/>
      <c r="L1" s="32"/>
    </row>
    <row r="2" s="19" customFormat="1" ht="27" hidden="1" spans="1:12">
      <c r="A2" s="25" t="s">
        <v>1</v>
      </c>
      <c r="B2" s="26" t="s">
        <v>33</v>
      </c>
      <c r="C2" s="26" t="s">
        <v>2</v>
      </c>
      <c r="D2" s="26" t="s">
        <v>34</v>
      </c>
      <c r="E2" s="26" t="s">
        <v>35</v>
      </c>
      <c r="F2" s="26" t="s">
        <v>36</v>
      </c>
      <c r="G2" s="26" t="s">
        <v>37</v>
      </c>
      <c r="H2" s="26" t="s">
        <v>38</v>
      </c>
      <c r="I2" s="26" t="s">
        <v>39</v>
      </c>
      <c r="J2" s="26" t="s">
        <v>40</v>
      </c>
      <c r="K2" s="33" t="s">
        <v>41</v>
      </c>
      <c r="L2" s="33" t="s">
        <v>42</v>
      </c>
    </row>
    <row r="3" s="18" customFormat="1" ht="14.25" hidden="1" customHeight="1" spans="1:12">
      <c r="A3" s="25">
        <v>1</v>
      </c>
      <c r="B3" s="27" t="s">
        <v>927</v>
      </c>
      <c r="C3" s="27" t="s">
        <v>928</v>
      </c>
      <c r="D3" s="27" t="s">
        <v>799</v>
      </c>
      <c r="E3" s="27" t="s">
        <v>800</v>
      </c>
      <c r="F3" s="27" t="s">
        <v>47</v>
      </c>
      <c r="G3" s="27">
        <v>704</v>
      </c>
      <c r="H3" s="28">
        <v>704</v>
      </c>
      <c r="I3" s="27" t="s">
        <v>175</v>
      </c>
      <c r="J3" s="29" t="s">
        <v>49</v>
      </c>
      <c r="K3" s="34"/>
      <c r="L3" s="35">
        <f t="shared" ref="L3:L66" si="0">K3*H3</f>
        <v>0</v>
      </c>
    </row>
    <row r="4" s="18" customFormat="1" ht="14.25" hidden="1" customHeight="1" spans="1:12">
      <c r="A4" s="25">
        <v>2</v>
      </c>
      <c r="B4" s="27"/>
      <c r="C4" s="27"/>
      <c r="D4" s="27" t="s">
        <v>236</v>
      </c>
      <c r="E4" s="27" t="s">
        <v>237</v>
      </c>
      <c r="F4" s="27" t="s">
        <v>47</v>
      </c>
      <c r="G4" s="27">
        <v>312</v>
      </c>
      <c r="H4" s="28">
        <v>312</v>
      </c>
      <c r="I4" s="27" t="s">
        <v>175</v>
      </c>
      <c r="J4" s="29" t="s">
        <v>49</v>
      </c>
      <c r="K4" s="34"/>
      <c r="L4" s="35">
        <f t="shared" si="0"/>
        <v>0</v>
      </c>
    </row>
    <row r="5" s="18" customFormat="1" ht="14.25" hidden="1" customHeight="1" spans="1:12">
      <c r="A5" s="25">
        <v>3</v>
      </c>
      <c r="B5" s="27"/>
      <c r="C5" s="27"/>
      <c r="D5" s="27" t="s">
        <v>236</v>
      </c>
      <c r="E5" s="27" t="s">
        <v>237</v>
      </c>
      <c r="F5" s="27" t="s">
        <v>47</v>
      </c>
      <c r="G5" s="27">
        <v>200</v>
      </c>
      <c r="H5" s="28">
        <v>200</v>
      </c>
      <c r="I5" s="27" t="s">
        <v>175</v>
      </c>
      <c r="J5" s="29" t="s">
        <v>49</v>
      </c>
      <c r="K5" s="34"/>
      <c r="L5" s="35">
        <f t="shared" si="0"/>
        <v>0</v>
      </c>
    </row>
    <row r="6" s="18" customFormat="1" ht="14.25" hidden="1" customHeight="1" spans="1:12">
      <c r="A6" s="25">
        <v>4</v>
      </c>
      <c r="B6" s="27" t="s">
        <v>929</v>
      </c>
      <c r="C6" s="27" t="s">
        <v>928</v>
      </c>
      <c r="D6" s="27" t="s">
        <v>56</v>
      </c>
      <c r="E6" s="27" t="s">
        <v>57</v>
      </c>
      <c r="F6" s="27" t="s">
        <v>47</v>
      </c>
      <c r="G6" s="27">
        <v>167</v>
      </c>
      <c r="H6" s="28">
        <v>167</v>
      </c>
      <c r="I6" s="27" t="s">
        <v>58</v>
      </c>
      <c r="J6" s="29" t="s">
        <v>49</v>
      </c>
      <c r="K6" s="34"/>
      <c r="L6" s="35">
        <f t="shared" si="0"/>
        <v>0</v>
      </c>
    </row>
    <row r="7" s="18" customFormat="1" ht="14.25" hidden="1" customHeight="1" spans="1:12">
      <c r="A7" s="25">
        <v>5</v>
      </c>
      <c r="B7" s="27" t="s">
        <v>930</v>
      </c>
      <c r="C7" s="27" t="s">
        <v>928</v>
      </c>
      <c r="D7" s="27" t="s">
        <v>56</v>
      </c>
      <c r="E7" s="27" t="s">
        <v>57</v>
      </c>
      <c r="F7" s="27" t="s">
        <v>47</v>
      </c>
      <c r="G7" s="27">
        <v>673</v>
      </c>
      <c r="H7" s="28">
        <v>673</v>
      </c>
      <c r="I7" s="27" t="s">
        <v>58</v>
      </c>
      <c r="J7" s="29" t="s">
        <v>49</v>
      </c>
      <c r="K7" s="34"/>
      <c r="L7" s="35">
        <f t="shared" si="0"/>
        <v>0</v>
      </c>
    </row>
    <row r="8" s="18" customFormat="1" ht="14.25" hidden="1" customHeight="1" spans="1:12">
      <c r="A8" s="25">
        <v>6</v>
      </c>
      <c r="B8" s="27" t="s">
        <v>931</v>
      </c>
      <c r="C8" s="27" t="s">
        <v>928</v>
      </c>
      <c r="D8" s="27" t="s">
        <v>194</v>
      </c>
      <c r="E8" s="27" t="s">
        <v>195</v>
      </c>
      <c r="F8" s="27" t="s">
        <v>47</v>
      </c>
      <c r="G8" s="27">
        <v>6</v>
      </c>
      <c r="H8" s="28">
        <v>6</v>
      </c>
      <c r="I8" s="27" t="s">
        <v>111</v>
      </c>
      <c r="J8" s="29" t="s">
        <v>49</v>
      </c>
      <c r="K8" s="34"/>
      <c r="L8" s="35">
        <f t="shared" si="0"/>
        <v>0</v>
      </c>
    </row>
    <row r="9" s="18" customFormat="1" ht="14.25" hidden="1" customHeight="1" spans="1:12">
      <c r="A9" s="25">
        <v>7</v>
      </c>
      <c r="B9" s="27"/>
      <c r="C9" s="27"/>
      <c r="D9" s="27" t="s">
        <v>194</v>
      </c>
      <c r="E9" s="27" t="s">
        <v>195</v>
      </c>
      <c r="F9" s="27" t="s">
        <v>47</v>
      </c>
      <c r="G9" s="27">
        <v>244</v>
      </c>
      <c r="H9" s="28">
        <v>244</v>
      </c>
      <c r="I9" s="27" t="s">
        <v>111</v>
      </c>
      <c r="J9" s="29" t="s">
        <v>49</v>
      </c>
      <c r="K9" s="34"/>
      <c r="L9" s="35">
        <f t="shared" si="0"/>
        <v>0</v>
      </c>
    </row>
    <row r="10" s="18" customFormat="1" ht="14.25" hidden="1" customHeight="1" spans="1:12">
      <c r="A10" s="25">
        <v>8</v>
      </c>
      <c r="B10" s="27"/>
      <c r="C10" s="27"/>
      <c r="D10" s="27" t="s">
        <v>490</v>
      </c>
      <c r="E10" s="27" t="s">
        <v>491</v>
      </c>
      <c r="F10" s="27" t="s">
        <v>47</v>
      </c>
      <c r="G10" s="27">
        <v>50</v>
      </c>
      <c r="H10" s="28">
        <v>50</v>
      </c>
      <c r="I10" s="27" t="s">
        <v>111</v>
      </c>
      <c r="J10" s="29" t="s">
        <v>49</v>
      </c>
      <c r="K10" s="34"/>
      <c r="L10" s="35">
        <f t="shared" si="0"/>
        <v>0</v>
      </c>
    </row>
    <row r="11" s="18" customFormat="1" ht="14.25" hidden="1" customHeight="1" spans="1:12">
      <c r="A11" s="25">
        <v>9</v>
      </c>
      <c r="B11" s="27"/>
      <c r="C11" s="27"/>
      <c r="D11" s="27" t="s">
        <v>452</v>
      </c>
      <c r="E11" s="27" t="s">
        <v>453</v>
      </c>
      <c r="F11" s="27" t="s">
        <v>47</v>
      </c>
      <c r="G11" s="27">
        <v>60</v>
      </c>
      <c r="H11" s="28">
        <v>60</v>
      </c>
      <c r="I11" s="27" t="s">
        <v>111</v>
      </c>
      <c r="J11" s="29" t="s">
        <v>49</v>
      </c>
      <c r="K11" s="34"/>
      <c r="L11" s="35">
        <f t="shared" si="0"/>
        <v>0</v>
      </c>
    </row>
    <row r="12" s="18" customFormat="1" ht="14.25" hidden="1" customHeight="1" spans="1:12">
      <c r="A12" s="25">
        <v>10</v>
      </c>
      <c r="B12" s="27"/>
      <c r="C12" s="27"/>
      <c r="D12" s="27" t="s">
        <v>196</v>
      </c>
      <c r="E12" s="27" t="s">
        <v>197</v>
      </c>
      <c r="F12" s="27" t="s">
        <v>47</v>
      </c>
      <c r="G12" s="27">
        <v>100</v>
      </c>
      <c r="H12" s="28">
        <v>100</v>
      </c>
      <c r="I12" s="27" t="s">
        <v>111</v>
      </c>
      <c r="J12" s="29" t="s">
        <v>49</v>
      </c>
      <c r="K12" s="34"/>
      <c r="L12" s="35">
        <f t="shared" si="0"/>
        <v>0</v>
      </c>
    </row>
    <row r="13" s="18" customFormat="1" ht="14.25" hidden="1" customHeight="1" spans="1:12">
      <c r="A13" s="25">
        <v>11</v>
      </c>
      <c r="B13" s="27"/>
      <c r="C13" s="27"/>
      <c r="D13" s="27" t="s">
        <v>198</v>
      </c>
      <c r="E13" s="27" t="s">
        <v>199</v>
      </c>
      <c r="F13" s="27" t="s">
        <v>47</v>
      </c>
      <c r="G13" s="27">
        <v>50</v>
      </c>
      <c r="H13" s="28">
        <v>50</v>
      </c>
      <c r="I13" s="27" t="s">
        <v>111</v>
      </c>
      <c r="J13" s="29" t="s">
        <v>49</v>
      </c>
      <c r="K13" s="34"/>
      <c r="L13" s="35">
        <f t="shared" si="0"/>
        <v>0</v>
      </c>
    </row>
    <row r="14" s="18" customFormat="1" ht="14.25" hidden="1" customHeight="1" spans="1:12">
      <c r="A14" s="25">
        <v>12</v>
      </c>
      <c r="B14" s="27"/>
      <c r="C14" s="27"/>
      <c r="D14" s="27" t="s">
        <v>456</v>
      </c>
      <c r="E14" s="27" t="s">
        <v>457</v>
      </c>
      <c r="F14" s="27" t="s">
        <v>47</v>
      </c>
      <c r="G14" s="27">
        <v>150</v>
      </c>
      <c r="H14" s="28">
        <v>150</v>
      </c>
      <c r="I14" s="27" t="s">
        <v>111</v>
      </c>
      <c r="J14" s="29" t="s">
        <v>49</v>
      </c>
      <c r="K14" s="34"/>
      <c r="L14" s="35">
        <f t="shared" si="0"/>
        <v>0</v>
      </c>
    </row>
    <row r="15" s="18" customFormat="1" ht="14.25" hidden="1" customHeight="1" spans="1:12">
      <c r="A15" s="25">
        <v>13</v>
      </c>
      <c r="B15" s="27" t="s">
        <v>932</v>
      </c>
      <c r="C15" s="27" t="s">
        <v>928</v>
      </c>
      <c r="D15" s="27" t="s">
        <v>51</v>
      </c>
      <c r="E15" s="27" t="s">
        <v>52</v>
      </c>
      <c r="F15" s="27" t="s">
        <v>47</v>
      </c>
      <c r="G15" s="27">
        <v>242</v>
      </c>
      <c r="H15" s="28">
        <v>242</v>
      </c>
      <c r="I15" s="27" t="s">
        <v>48</v>
      </c>
      <c r="J15" s="29" t="s">
        <v>49</v>
      </c>
      <c r="K15" s="34"/>
      <c r="L15" s="35">
        <f t="shared" si="0"/>
        <v>0</v>
      </c>
    </row>
    <row r="16" s="18" customFormat="1" ht="14.25" hidden="1" customHeight="1" spans="1:12">
      <c r="A16" s="25">
        <v>14</v>
      </c>
      <c r="B16" s="27" t="s">
        <v>933</v>
      </c>
      <c r="C16" s="27" t="s">
        <v>928</v>
      </c>
      <c r="D16" s="27" t="s">
        <v>63</v>
      </c>
      <c r="E16" s="27" t="s">
        <v>64</v>
      </c>
      <c r="F16" s="27" t="s">
        <v>47</v>
      </c>
      <c r="G16" s="27">
        <v>375</v>
      </c>
      <c r="H16" s="28">
        <v>375</v>
      </c>
      <c r="I16" s="27" t="s">
        <v>48</v>
      </c>
      <c r="J16" s="29" t="s">
        <v>49</v>
      </c>
      <c r="K16" s="34"/>
      <c r="L16" s="35">
        <f t="shared" si="0"/>
        <v>0</v>
      </c>
    </row>
    <row r="17" s="18" customFormat="1" ht="14.25" customHeight="1" spans="1:12">
      <c r="A17" s="25">
        <v>15</v>
      </c>
      <c r="B17" s="27" t="s">
        <v>934</v>
      </c>
      <c r="C17" s="27" t="s">
        <v>935</v>
      </c>
      <c r="D17" s="27" t="s">
        <v>51</v>
      </c>
      <c r="E17" s="27" t="s">
        <v>52</v>
      </c>
      <c r="F17" s="27" t="s">
        <v>47</v>
      </c>
      <c r="G17" s="27">
        <v>258</v>
      </c>
      <c r="H17" s="28">
        <v>258</v>
      </c>
      <c r="I17" s="27" t="s">
        <v>68</v>
      </c>
      <c r="J17" s="29" t="s">
        <v>49</v>
      </c>
      <c r="K17" s="34"/>
      <c r="L17" s="35">
        <f t="shared" si="0"/>
        <v>0</v>
      </c>
    </row>
    <row r="18" s="18" customFormat="1" ht="14.25" customHeight="1" spans="1:12">
      <c r="A18" s="25">
        <v>16</v>
      </c>
      <c r="B18" s="27"/>
      <c r="C18" s="27"/>
      <c r="D18" s="27" t="s">
        <v>166</v>
      </c>
      <c r="E18" s="27" t="s">
        <v>167</v>
      </c>
      <c r="F18" s="27" t="s">
        <v>47</v>
      </c>
      <c r="G18" s="27">
        <v>448</v>
      </c>
      <c r="H18" s="28">
        <v>448</v>
      </c>
      <c r="I18" s="27" t="s">
        <v>68</v>
      </c>
      <c r="J18" s="29" t="s">
        <v>49</v>
      </c>
      <c r="K18" s="34"/>
      <c r="L18" s="35">
        <f t="shared" si="0"/>
        <v>0</v>
      </c>
    </row>
    <row r="19" s="18" customFormat="1" ht="14.25" customHeight="1" spans="1:12">
      <c r="A19" s="25">
        <v>17</v>
      </c>
      <c r="B19" s="27"/>
      <c r="C19" s="27"/>
      <c r="D19" s="27" t="s">
        <v>166</v>
      </c>
      <c r="E19" s="27" t="s">
        <v>167</v>
      </c>
      <c r="F19" s="27" t="s">
        <v>47</v>
      </c>
      <c r="G19" s="27">
        <v>736</v>
      </c>
      <c r="H19" s="28">
        <v>736</v>
      </c>
      <c r="I19" s="27" t="s">
        <v>68</v>
      </c>
      <c r="J19" s="29" t="s">
        <v>49</v>
      </c>
      <c r="K19" s="34"/>
      <c r="L19" s="35">
        <f t="shared" si="0"/>
        <v>0</v>
      </c>
    </row>
    <row r="20" s="18" customFormat="1" ht="14.25" customHeight="1" spans="1:12">
      <c r="A20" s="25">
        <v>18</v>
      </c>
      <c r="B20" s="27"/>
      <c r="C20" s="27"/>
      <c r="D20" s="27" t="s">
        <v>166</v>
      </c>
      <c r="E20" s="27" t="s">
        <v>167</v>
      </c>
      <c r="F20" s="27" t="s">
        <v>47</v>
      </c>
      <c r="G20" s="27">
        <v>316</v>
      </c>
      <c r="H20" s="28">
        <v>316</v>
      </c>
      <c r="I20" s="27" t="s">
        <v>68</v>
      </c>
      <c r="J20" s="29" t="s">
        <v>49</v>
      </c>
      <c r="K20" s="34"/>
      <c r="L20" s="35">
        <f t="shared" si="0"/>
        <v>0</v>
      </c>
    </row>
    <row r="21" s="18" customFormat="1" ht="14.25" hidden="1" customHeight="1" spans="1:12">
      <c r="A21" s="25">
        <v>19</v>
      </c>
      <c r="B21" s="27" t="s">
        <v>936</v>
      </c>
      <c r="C21" s="27" t="s">
        <v>935</v>
      </c>
      <c r="D21" s="27" t="s">
        <v>134</v>
      </c>
      <c r="E21" s="27" t="s">
        <v>135</v>
      </c>
      <c r="F21" s="27" t="s">
        <v>47</v>
      </c>
      <c r="G21" s="27">
        <v>610</v>
      </c>
      <c r="H21" s="28">
        <v>610</v>
      </c>
      <c r="I21" s="27" t="s">
        <v>184</v>
      </c>
      <c r="J21" s="29" t="s">
        <v>49</v>
      </c>
      <c r="K21" s="34"/>
      <c r="L21" s="35">
        <f t="shared" si="0"/>
        <v>0</v>
      </c>
    </row>
    <row r="22" s="18" customFormat="1" ht="14.25" hidden="1" customHeight="1" spans="1:12">
      <c r="A22" s="25">
        <v>20</v>
      </c>
      <c r="B22" s="27" t="s">
        <v>937</v>
      </c>
      <c r="C22" s="27" t="s">
        <v>938</v>
      </c>
      <c r="D22" s="27" t="s">
        <v>189</v>
      </c>
      <c r="E22" s="27" t="s">
        <v>190</v>
      </c>
      <c r="F22" s="27" t="s">
        <v>47</v>
      </c>
      <c r="G22" s="27">
        <v>751</v>
      </c>
      <c r="H22" s="28">
        <v>751</v>
      </c>
      <c r="I22" s="27" t="s">
        <v>180</v>
      </c>
      <c r="J22" s="29" t="s">
        <v>49</v>
      </c>
      <c r="K22" s="34"/>
      <c r="L22" s="35">
        <f t="shared" si="0"/>
        <v>0</v>
      </c>
    </row>
    <row r="23" s="18" customFormat="1" ht="14.25" hidden="1" customHeight="1" spans="1:12">
      <c r="A23" s="25">
        <v>21</v>
      </c>
      <c r="B23" s="27" t="s">
        <v>939</v>
      </c>
      <c r="C23" s="27" t="s">
        <v>938</v>
      </c>
      <c r="D23" s="27" t="s">
        <v>56</v>
      </c>
      <c r="E23" s="27" t="s">
        <v>57</v>
      </c>
      <c r="F23" s="27" t="s">
        <v>47</v>
      </c>
      <c r="G23" s="27">
        <v>600</v>
      </c>
      <c r="H23" s="28">
        <v>600</v>
      </c>
      <c r="I23" s="27" t="s">
        <v>58</v>
      </c>
      <c r="J23" s="29" t="s">
        <v>49</v>
      </c>
      <c r="K23" s="34"/>
      <c r="L23" s="35">
        <f t="shared" si="0"/>
        <v>0</v>
      </c>
    </row>
    <row r="24" s="18" customFormat="1" ht="14.25" hidden="1" customHeight="1" spans="1:12">
      <c r="A24" s="25">
        <v>22</v>
      </c>
      <c r="B24" s="27" t="s">
        <v>940</v>
      </c>
      <c r="C24" s="27" t="s">
        <v>941</v>
      </c>
      <c r="D24" s="27" t="s">
        <v>189</v>
      </c>
      <c r="E24" s="27" t="s">
        <v>190</v>
      </c>
      <c r="F24" s="27" t="s">
        <v>47</v>
      </c>
      <c r="G24" s="27">
        <v>949</v>
      </c>
      <c r="H24" s="28">
        <v>949</v>
      </c>
      <c r="I24" s="27" t="s">
        <v>180</v>
      </c>
      <c r="J24" s="29" t="s">
        <v>49</v>
      </c>
      <c r="K24" s="34"/>
      <c r="L24" s="35">
        <f t="shared" si="0"/>
        <v>0</v>
      </c>
    </row>
    <row r="25" s="18" customFormat="1" ht="14.25" hidden="1" customHeight="1" spans="1:12">
      <c r="A25" s="25">
        <v>23</v>
      </c>
      <c r="B25" s="27"/>
      <c r="C25" s="27"/>
      <c r="D25" s="27" t="s">
        <v>380</v>
      </c>
      <c r="E25" s="27" t="s">
        <v>381</v>
      </c>
      <c r="F25" s="27" t="s">
        <v>47</v>
      </c>
      <c r="G25" s="27">
        <v>89</v>
      </c>
      <c r="H25" s="28">
        <v>89</v>
      </c>
      <c r="I25" s="27" t="s">
        <v>180</v>
      </c>
      <c r="J25" s="29" t="s">
        <v>49</v>
      </c>
      <c r="K25" s="34"/>
      <c r="L25" s="35">
        <f t="shared" si="0"/>
        <v>0</v>
      </c>
    </row>
    <row r="26" s="18" customFormat="1" ht="14.25" hidden="1" customHeight="1" spans="1:12">
      <c r="A26" s="25">
        <v>24</v>
      </c>
      <c r="B26" s="27"/>
      <c r="C26" s="27"/>
      <c r="D26" s="27" t="s">
        <v>380</v>
      </c>
      <c r="E26" s="27" t="s">
        <v>381</v>
      </c>
      <c r="F26" s="27" t="s">
        <v>47</v>
      </c>
      <c r="G26" s="27">
        <v>11</v>
      </c>
      <c r="H26" s="28">
        <v>11</v>
      </c>
      <c r="I26" s="27" t="s">
        <v>180</v>
      </c>
      <c r="J26" s="29" t="s">
        <v>49</v>
      </c>
      <c r="K26" s="34"/>
      <c r="L26" s="35">
        <f t="shared" si="0"/>
        <v>0</v>
      </c>
    </row>
    <row r="27" s="18" customFormat="1" ht="14.25" hidden="1" customHeight="1" spans="1:12">
      <c r="A27" s="25">
        <v>25</v>
      </c>
      <c r="B27" s="27" t="s">
        <v>942</v>
      </c>
      <c r="C27" s="27" t="s">
        <v>941</v>
      </c>
      <c r="D27" s="27" t="s">
        <v>56</v>
      </c>
      <c r="E27" s="27" t="s">
        <v>57</v>
      </c>
      <c r="F27" s="27" t="s">
        <v>47</v>
      </c>
      <c r="G27" s="27">
        <v>2</v>
      </c>
      <c r="H27" s="28">
        <v>2</v>
      </c>
      <c r="I27" s="27" t="s">
        <v>58</v>
      </c>
      <c r="J27" s="29" t="s">
        <v>49</v>
      </c>
      <c r="K27" s="34"/>
      <c r="L27" s="35">
        <f t="shared" si="0"/>
        <v>0</v>
      </c>
    </row>
    <row r="28" s="18" customFormat="1" ht="14.25" hidden="1" customHeight="1" spans="1:12">
      <c r="A28" s="25">
        <v>26</v>
      </c>
      <c r="B28" s="27"/>
      <c r="C28" s="27"/>
      <c r="D28" s="27" t="s">
        <v>56</v>
      </c>
      <c r="E28" s="27" t="s">
        <v>57</v>
      </c>
      <c r="F28" s="27" t="s">
        <v>47</v>
      </c>
      <c r="G28" s="27">
        <v>130</v>
      </c>
      <c r="H28" s="28">
        <v>130</v>
      </c>
      <c r="I28" s="27" t="s">
        <v>58</v>
      </c>
      <c r="J28" s="29" t="s">
        <v>49</v>
      </c>
      <c r="K28" s="34"/>
      <c r="L28" s="35">
        <f t="shared" si="0"/>
        <v>0</v>
      </c>
    </row>
    <row r="29" s="18" customFormat="1" ht="14.25" customHeight="1" spans="1:12">
      <c r="A29" s="25">
        <v>27</v>
      </c>
      <c r="B29" s="27" t="s">
        <v>943</v>
      </c>
      <c r="C29" s="27" t="s">
        <v>941</v>
      </c>
      <c r="D29" s="27" t="s">
        <v>166</v>
      </c>
      <c r="E29" s="27" t="s">
        <v>167</v>
      </c>
      <c r="F29" s="27" t="s">
        <v>47</v>
      </c>
      <c r="G29" s="27">
        <v>768</v>
      </c>
      <c r="H29" s="28">
        <v>768</v>
      </c>
      <c r="I29" s="27" t="s">
        <v>68</v>
      </c>
      <c r="J29" s="29" t="s">
        <v>49</v>
      </c>
      <c r="K29" s="34"/>
      <c r="L29" s="35">
        <f t="shared" si="0"/>
        <v>0</v>
      </c>
    </row>
    <row r="30" s="18" customFormat="1" ht="14.25" customHeight="1" spans="1:12">
      <c r="A30" s="25">
        <v>28</v>
      </c>
      <c r="B30" s="27"/>
      <c r="C30" s="27"/>
      <c r="D30" s="27" t="s">
        <v>166</v>
      </c>
      <c r="E30" s="27" t="s">
        <v>167</v>
      </c>
      <c r="F30" s="27" t="s">
        <v>47</v>
      </c>
      <c r="G30" s="27">
        <v>232</v>
      </c>
      <c r="H30" s="28">
        <v>232</v>
      </c>
      <c r="I30" s="27" t="s">
        <v>68</v>
      </c>
      <c r="J30" s="29" t="s">
        <v>49</v>
      </c>
      <c r="K30" s="34"/>
      <c r="L30" s="35">
        <f t="shared" si="0"/>
        <v>0</v>
      </c>
    </row>
    <row r="31" s="18" customFormat="1" ht="14.25" hidden="1" customHeight="1" spans="1:12">
      <c r="A31" s="25">
        <v>29</v>
      </c>
      <c r="B31" s="27" t="s">
        <v>944</v>
      </c>
      <c r="C31" s="27" t="s">
        <v>941</v>
      </c>
      <c r="D31" s="27" t="s">
        <v>246</v>
      </c>
      <c r="E31" s="27" t="s">
        <v>247</v>
      </c>
      <c r="F31" s="27" t="s">
        <v>47</v>
      </c>
      <c r="G31" s="27">
        <v>10</v>
      </c>
      <c r="H31" s="28">
        <v>10</v>
      </c>
      <c r="I31" s="27" t="s">
        <v>175</v>
      </c>
      <c r="J31" s="29" t="s">
        <v>49</v>
      </c>
      <c r="K31" s="34"/>
      <c r="L31" s="35">
        <f t="shared" si="0"/>
        <v>0</v>
      </c>
    </row>
    <row r="32" s="18" customFormat="1" ht="14.25" hidden="1" customHeight="1" spans="1:12">
      <c r="A32" s="25">
        <v>30</v>
      </c>
      <c r="B32" s="27"/>
      <c r="C32" s="27"/>
      <c r="D32" s="27" t="s">
        <v>246</v>
      </c>
      <c r="E32" s="27" t="s">
        <v>247</v>
      </c>
      <c r="F32" s="27" t="s">
        <v>47</v>
      </c>
      <c r="G32" s="27">
        <v>805</v>
      </c>
      <c r="H32" s="28">
        <v>805</v>
      </c>
      <c r="I32" s="27" t="s">
        <v>175</v>
      </c>
      <c r="J32" s="29" t="s">
        <v>49</v>
      </c>
      <c r="K32" s="34"/>
      <c r="L32" s="35">
        <f t="shared" si="0"/>
        <v>0</v>
      </c>
    </row>
    <row r="33" s="18" customFormat="1" ht="14.25" hidden="1" customHeight="1" spans="1:12">
      <c r="A33" s="25">
        <v>31</v>
      </c>
      <c r="B33" s="27"/>
      <c r="C33" s="27"/>
      <c r="D33" s="27" t="s">
        <v>246</v>
      </c>
      <c r="E33" s="27" t="s">
        <v>247</v>
      </c>
      <c r="F33" s="27" t="s">
        <v>47</v>
      </c>
      <c r="G33" s="27">
        <v>12</v>
      </c>
      <c r="H33" s="28">
        <v>12</v>
      </c>
      <c r="I33" s="27" t="s">
        <v>175</v>
      </c>
      <c r="J33" s="29" t="s">
        <v>49</v>
      </c>
      <c r="K33" s="34"/>
      <c r="L33" s="35">
        <f t="shared" si="0"/>
        <v>0</v>
      </c>
    </row>
    <row r="34" s="18" customFormat="1" ht="14.25" hidden="1" customHeight="1" spans="1:12">
      <c r="A34" s="25">
        <v>32</v>
      </c>
      <c r="B34" s="27" t="s">
        <v>945</v>
      </c>
      <c r="C34" s="27" t="s">
        <v>946</v>
      </c>
      <c r="D34" s="27" t="s">
        <v>303</v>
      </c>
      <c r="E34" s="27" t="s">
        <v>304</v>
      </c>
      <c r="F34" s="27" t="s">
        <v>47</v>
      </c>
      <c r="G34" s="27">
        <v>189</v>
      </c>
      <c r="H34" s="28">
        <v>189</v>
      </c>
      <c r="I34" s="27" t="s">
        <v>300</v>
      </c>
      <c r="J34" s="29" t="s">
        <v>49</v>
      </c>
      <c r="K34" s="34"/>
      <c r="L34" s="35">
        <f t="shared" si="0"/>
        <v>0</v>
      </c>
    </row>
    <row r="35" s="18" customFormat="1" ht="14.25" hidden="1" customHeight="1" spans="1:12">
      <c r="A35" s="25">
        <v>33</v>
      </c>
      <c r="B35" s="27" t="s">
        <v>947</v>
      </c>
      <c r="C35" s="27" t="s">
        <v>946</v>
      </c>
      <c r="D35" s="27" t="s">
        <v>56</v>
      </c>
      <c r="E35" s="27" t="s">
        <v>57</v>
      </c>
      <c r="F35" s="27" t="s">
        <v>47</v>
      </c>
      <c r="G35" s="27">
        <v>1312</v>
      </c>
      <c r="H35" s="28">
        <v>1312</v>
      </c>
      <c r="I35" s="27" t="s">
        <v>58</v>
      </c>
      <c r="J35" s="29" t="s">
        <v>49</v>
      </c>
      <c r="K35" s="34"/>
      <c r="L35" s="35">
        <f t="shared" si="0"/>
        <v>0</v>
      </c>
    </row>
    <row r="36" s="18" customFormat="1" ht="14.25" hidden="1" customHeight="1" spans="1:12">
      <c r="A36" s="25">
        <v>34</v>
      </c>
      <c r="B36" s="27" t="s">
        <v>948</v>
      </c>
      <c r="C36" s="27" t="s">
        <v>946</v>
      </c>
      <c r="D36" s="27" t="s">
        <v>63</v>
      </c>
      <c r="E36" s="27" t="s">
        <v>64</v>
      </c>
      <c r="F36" s="27" t="s">
        <v>47</v>
      </c>
      <c r="G36" s="27">
        <v>100</v>
      </c>
      <c r="H36" s="28">
        <v>100</v>
      </c>
      <c r="I36" s="27" t="s">
        <v>48</v>
      </c>
      <c r="J36" s="29" t="s">
        <v>49</v>
      </c>
      <c r="K36" s="34"/>
      <c r="L36" s="35">
        <f t="shared" si="0"/>
        <v>0</v>
      </c>
    </row>
    <row r="37" s="18" customFormat="1" ht="14.25" hidden="1" customHeight="1" spans="1:12">
      <c r="A37" s="25">
        <v>35</v>
      </c>
      <c r="B37" s="27" t="s">
        <v>949</v>
      </c>
      <c r="C37" s="27" t="s">
        <v>950</v>
      </c>
      <c r="D37" s="27" t="s">
        <v>56</v>
      </c>
      <c r="E37" s="27" t="s">
        <v>57</v>
      </c>
      <c r="F37" s="27" t="s">
        <v>47</v>
      </c>
      <c r="G37" s="27">
        <v>840</v>
      </c>
      <c r="H37" s="28">
        <v>840</v>
      </c>
      <c r="I37" s="27" t="s">
        <v>58</v>
      </c>
      <c r="J37" s="29" t="s">
        <v>49</v>
      </c>
      <c r="K37" s="34"/>
      <c r="L37" s="35">
        <f t="shared" si="0"/>
        <v>0</v>
      </c>
    </row>
    <row r="38" s="18" customFormat="1" ht="14.25" hidden="1" customHeight="1" spans="1:12">
      <c r="A38" s="25">
        <v>36</v>
      </c>
      <c r="B38" s="27" t="s">
        <v>951</v>
      </c>
      <c r="C38" s="27" t="s">
        <v>950</v>
      </c>
      <c r="D38" s="27" t="s">
        <v>63</v>
      </c>
      <c r="E38" s="27" t="s">
        <v>64</v>
      </c>
      <c r="F38" s="27" t="s">
        <v>47</v>
      </c>
      <c r="G38" s="27">
        <v>353</v>
      </c>
      <c r="H38" s="28">
        <v>353</v>
      </c>
      <c r="I38" s="27" t="s">
        <v>48</v>
      </c>
      <c r="J38" s="29" t="s">
        <v>49</v>
      </c>
      <c r="K38" s="34"/>
      <c r="L38" s="35">
        <f t="shared" si="0"/>
        <v>0</v>
      </c>
    </row>
    <row r="39" s="18" customFormat="1" ht="14.25" hidden="1" customHeight="1" spans="1:12">
      <c r="A39" s="25">
        <v>37</v>
      </c>
      <c r="B39" s="27" t="s">
        <v>952</v>
      </c>
      <c r="C39" s="27" t="s">
        <v>950</v>
      </c>
      <c r="D39" s="27" t="s">
        <v>63</v>
      </c>
      <c r="E39" s="27" t="s">
        <v>64</v>
      </c>
      <c r="F39" s="27" t="s">
        <v>47</v>
      </c>
      <c r="G39" s="27">
        <v>323</v>
      </c>
      <c r="H39" s="28">
        <v>323</v>
      </c>
      <c r="I39" s="27" t="s">
        <v>48</v>
      </c>
      <c r="J39" s="29" t="s">
        <v>49</v>
      </c>
      <c r="K39" s="34"/>
      <c r="L39" s="35">
        <f t="shared" si="0"/>
        <v>0</v>
      </c>
    </row>
    <row r="40" s="18" customFormat="1" ht="14.25" customHeight="1" spans="1:12">
      <c r="A40" s="25">
        <v>38</v>
      </c>
      <c r="B40" s="27" t="s">
        <v>953</v>
      </c>
      <c r="C40" s="27" t="s">
        <v>950</v>
      </c>
      <c r="D40" s="27" t="s">
        <v>303</v>
      </c>
      <c r="E40" s="27" t="s">
        <v>304</v>
      </c>
      <c r="F40" s="27" t="s">
        <v>47</v>
      </c>
      <c r="G40" s="27">
        <v>411</v>
      </c>
      <c r="H40" s="28">
        <v>411</v>
      </c>
      <c r="I40" s="27" t="s">
        <v>68</v>
      </c>
      <c r="J40" s="29" t="s">
        <v>49</v>
      </c>
      <c r="K40" s="34"/>
      <c r="L40" s="35">
        <f t="shared" si="0"/>
        <v>0</v>
      </c>
    </row>
    <row r="41" s="18" customFormat="1" ht="14.25" customHeight="1" spans="1:12">
      <c r="A41" s="25">
        <v>39</v>
      </c>
      <c r="B41" s="27"/>
      <c r="C41" s="27"/>
      <c r="D41" s="27" t="s">
        <v>166</v>
      </c>
      <c r="E41" s="27" t="s">
        <v>167</v>
      </c>
      <c r="F41" s="27" t="s">
        <v>47</v>
      </c>
      <c r="G41" s="27">
        <v>677</v>
      </c>
      <c r="H41" s="28">
        <v>677</v>
      </c>
      <c r="I41" s="27" t="s">
        <v>68</v>
      </c>
      <c r="J41" s="29" t="s">
        <v>49</v>
      </c>
      <c r="K41" s="34"/>
      <c r="L41" s="35">
        <f t="shared" si="0"/>
        <v>0</v>
      </c>
    </row>
    <row r="42" s="18" customFormat="1" ht="14.25" customHeight="1" spans="1:12">
      <c r="A42" s="25">
        <v>40</v>
      </c>
      <c r="B42" s="27"/>
      <c r="C42" s="27"/>
      <c r="D42" s="27" t="s">
        <v>166</v>
      </c>
      <c r="E42" s="27" t="s">
        <v>167</v>
      </c>
      <c r="F42" s="27" t="s">
        <v>47</v>
      </c>
      <c r="G42" s="27">
        <v>323</v>
      </c>
      <c r="H42" s="28">
        <v>323</v>
      </c>
      <c r="I42" s="27" t="s">
        <v>68</v>
      </c>
      <c r="J42" s="29" t="s">
        <v>49</v>
      </c>
      <c r="K42" s="34"/>
      <c r="L42" s="35">
        <f t="shared" si="0"/>
        <v>0</v>
      </c>
    </row>
    <row r="43" s="18" customFormat="1" ht="14.25" customHeight="1" spans="1:12">
      <c r="A43" s="25">
        <v>41</v>
      </c>
      <c r="B43" s="27" t="s">
        <v>954</v>
      </c>
      <c r="C43" s="27" t="s">
        <v>950</v>
      </c>
      <c r="D43" s="27" t="s">
        <v>439</v>
      </c>
      <c r="E43" s="27" t="s">
        <v>440</v>
      </c>
      <c r="F43" s="27" t="s">
        <v>47</v>
      </c>
      <c r="G43" s="27">
        <v>100</v>
      </c>
      <c r="H43" s="28">
        <v>100</v>
      </c>
      <c r="I43" s="27" t="s">
        <v>68</v>
      </c>
      <c r="J43" s="29" t="s">
        <v>49</v>
      </c>
      <c r="K43" s="34"/>
      <c r="L43" s="35">
        <f t="shared" si="0"/>
        <v>0</v>
      </c>
    </row>
    <row r="44" s="18" customFormat="1" ht="14.25" hidden="1" customHeight="1" spans="1:12">
      <c r="A44" s="25">
        <v>42</v>
      </c>
      <c r="B44" s="27" t="s">
        <v>955</v>
      </c>
      <c r="C44" s="27" t="s">
        <v>956</v>
      </c>
      <c r="D44" s="27" t="s">
        <v>250</v>
      </c>
      <c r="E44" s="27" t="s">
        <v>251</v>
      </c>
      <c r="F44" s="27" t="s">
        <v>47</v>
      </c>
      <c r="G44" s="27">
        <v>59</v>
      </c>
      <c r="H44" s="28">
        <v>59</v>
      </c>
      <c r="I44" s="27" t="s">
        <v>122</v>
      </c>
      <c r="J44" s="29" t="s">
        <v>49</v>
      </c>
      <c r="K44" s="34"/>
      <c r="L44" s="35">
        <f t="shared" si="0"/>
        <v>0</v>
      </c>
    </row>
    <row r="45" s="18" customFormat="1" ht="14.25" hidden="1" customHeight="1" spans="1:12">
      <c r="A45" s="25">
        <v>43</v>
      </c>
      <c r="B45" s="27"/>
      <c r="C45" s="27"/>
      <c r="D45" s="27" t="s">
        <v>250</v>
      </c>
      <c r="E45" s="27" t="s">
        <v>251</v>
      </c>
      <c r="F45" s="27" t="s">
        <v>47</v>
      </c>
      <c r="G45" s="27">
        <v>4</v>
      </c>
      <c r="H45" s="28">
        <v>4</v>
      </c>
      <c r="I45" s="27" t="s">
        <v>122</v>
      </c>
      <c r="J45" s="29" t="s">
        <v>49</v>
      </c>
      <c r="K45" s="34"/>
      <c r="L45" s="35">
        <f t="shared" si="0"/>
        <v>0</v>
      </c>
    </row>
    <row r="46" s="18" customFormat="1" ht="14.25" hidden="1" customHeight="1" spans="1:12">
      <c r="A46" s="25">
        <v>44</v>
      </c>
      <c r="B46" s="27"/>
      <c r="C46" s="27"/>
      <c r="D46" s="27" t="s">
        <v>250</v>
      </c>
      <c r="E46" s="27" t="s">
        <v>251</v>
      </c>
      <c r="F46" s="27" t="s">
        <v>47</v>
      </c>
      <c r="G46" s="27">
        <v>237</v>
      </c>
      <c r="H46" s="28">
        <v>237</v>
      </c>
      <c r="I46" s="27" t="s">
        <v>122</v>
      </c>
      <c r="J46" s="29" t="s">
        <v>49</v>
      </c>
      <c r="K46" s="34"/>
      <c r="L46" s="35">
        <f t="shared" si="0"/>
        <v>0</v>
      </c>
    </row>
    <row r="47" s="18" customFormat="1" ht="14.25" hidden="1" customHeight="1" spans="1:12">
      <c r="A47" s="25">
        <v>45</v>
      </c>
      <c r="B47" s="27" t="s">
        <v>957</v>
      </c>
      <c r="C47" s="27" t="s">
        <v>956</v>
      </c>
      <c r="D47" s="27" t="s">
        <v>56</v>
      </c>
      <c r="E47" s="27" t="s">
        <v>57</v>
      </c>
      <c r="F47" s="27" t="s">
        <v>47</v>
      </c>
      <c r="G47" s="27">
        <v>348</v>
      </c>
      <c r="H47" s="28">
        <v>348</v>
      </c>
      <c r="I47" s="27" t="s">
        <v>58</v>
      </c>
      <c r="J47" s="29" t="s">
        <v>49</v>
      </c>
      <c r="K47" s="34"/>
      <c r="L47" s="35">
        <f t="shared" si="0"/>
        <v>0</v>
      </c>
    </row>
    <row r="48" s="18" customFormat="1" ht="14.25" hidden="1" customHeight="1" spans="1:12">
      <c r="A48" s="25">
        <v>46</v>
      </c>
      <c r="B48" s="27"/>
      <c r="C48" s="27"/>
      <c r="D48" s="27" t="s">
        <v>63</v>
      </c>
      <c r="E48" s="27" t="s">
        <v>64</v>
      </c>
      <c r="F48" s="27" t="s">
        <v>47</v>
      </c>
      <c r="G48" s="27">
        <v>2</v>
      </c>
      <c r="H48" s="28">
        <v>2</v>
      </c>
      <c r="I48" s="27" t="s">
        <v>58</v>
      </c>
      <c r="J48" s="29" t="s">
        <v>49</v>
      </c>
      <c r="K48" s="34"/>
      <c r="L48" s="35">
        <f t="shared" si="0"/>
        <v>0</v>
      </c>
    </row>
    <row r="49" s="18" customFormat="1" ht="14.25" hidden="1" customHeight="1" spans="1:12">
      <c r="A49" s="25">
        <v>47</v>
      </c>
      <c r="B49" s="27" t="s">
        <v>958</v>
      </c>
      <c r="C49" s="27" t="s">
        <v>956</v>
      </c>
      <c r="D49" s="27" t="s">
        <v>60</v>
      </c>
      <c r="E49" s="27" t="s">
        <v>61</v>
      </c>
      <c r="F49" s="27" t="s">
        <v>47</v>
      </c>
      <c r="G49" s="27">
        <v>442</v>
      </c>
      <c r="H49" s="28">
        <v>442</v>
      </c>
      <c r="I49" s="27" t="s">
        <v>58</v>
      </c>
      <c r="J49" s="29" t="s">
        <v>49</v>
      </c>
      <c r="K49" s="34"/>
      <c r="L49" s="35">
        <f t="shared" si="0"/>
        <v>0</v>
      </c>
    </row>
    <row r="50" s="18" customFormat="1" ht="14.25" customHeight="1" spans="1:12">
      <c r="A50" s="25">
        <v>48</v>
      </c>
      <c r="B50" s="27" t="s">
        <v>959</v>
      </c>
      <c r="C50" s="27" t="s">
        <v>956</v>
      </c>
      <c r="D50" s="27" t="s">
        <v>72</v>
      </c>
      <c r="E50" s="27" t="s">
        <v>73</v>
      </c>
      <c r="F50" s="27" t="s">
        <v>47</v>
      </c>
      <c r="G50" s="27">
        <v>500</v>
      </c>
      <c r="H50" s="28">
        <v>500</v>
      </c>
      <c r="I50" s="27" t="s">
        <v>68</v>
      </c>
      <c r="J50" s="29" t="s">
        <v>49</v>
      </c>
      <c r="K50" s="34"/>
      <c r="L50" s="35">
        <f t="shared" si="0"/>
        <v>0</v>
      </c>
    </row>
    <row r="51" s="18" customFormat="1" ht="14.25" customHeight="1" spans="1:12">
      <c r="A51" s="25">
        <v>49</v>
      </c>
      <c r="B51" s="27"/>
      <c r="C51" s="27"/>
      <c r="D51" s="27" t="s">
        <v>298</v>
      </c>
      <c r="E51" s="27" t="s">
        <v>299</v>
      </c>
      <c r="F51" s="27" t="s">
        <v>47</v>
      </c>
      <c r="G51" s="27">
        <v>750</v>
      </c>
      <c r="H51" s="28">
        <v>750</v>
      </c>
      <c r="I51" s="27" t="s">
        <v>68</v>
      </c>
      <c r="J51" s="29" t="s">
        <v>49</v>
      </c>
      <c r="K51" s="34"/>
      <c r="L51" s="35">
        <f t="shared" si="0"/>
        <v>0</v>
      </c>
    </row>
    <row r="52" s="18" customFormat="1" ht="14.25" customHeight="1" spans="1:12">
      <c r="A52" s="25">
        <v>50</v>
      </c>
      <c r="B52" s="27"/>
      <c r="C52" s="27"/>
      <c r="D52" s="27" t="s">
        <v>90</v>
      </c>
      <c r="E52" s="27" t="s">
        <v>91</v>
      </c>
      <c r="F52" s="27" t="s">
        <v>47</v>
      </c>
      <c r="G52" s="27">
        <v>400</v>
      </c>
      <c r="H52" s="28">
        <v>400</v>
      </c>
      <c r="I52" s="27" t="s">
        <v>68</v>
      </c>
      <c r="J52" s="29" t="s">
        <v>49</v>
      </c>
      <c r="K52" s="34"/>
      <c r="L52" s="35">
        <f t="shared" si="0"/>
        <v>0</v>
      </c>
    </row>
    <row r="53" s="18" customFormat="1" ht="14.25" customHeight="1" spans="1:12">
      <c r="A53" s="25">
        <v>51</v>
      </c>
      <c r="B53" s="27" t="s">
        <v>960</v>
      </c>
      <c r="C53" s="27" t="s">
        <v>956</v>
      </c>
      <c r="D53" s="27" t="s">
        <v>90</v>
      </c>
      <c r="E53" s="27" t="s">
        <v>91</v>
      </c>
      <c r="F53" s="27" t="s">
        <v>47</v>
      </c>
      <c r="G53" s="27">
        <v>19</v>
      </c>
      <c r="H53" s="28">
        <v>19</v>
      </c>
      <c r="I53" s="27" t="s">
        <v>68</v>
      </c>
      <c r="J53" s="29" t="s">
        <v>49</v>
      </c>
      <c r="K53" s="34"/>
      <c r="L53" s="35">
        <f t="shared" si="0"/>
        <v>0</v>
      </c>
    </row>
    <row r="54" s="18" customFormat="1" ht="14.25" customHeight="1" spans="1:12">
      <c r="A54" s="25">
        <v>52</v>
      </c>
      <c r="B54" s="27" t="s">
        <v>961</v>
      </c>
      <c r="C54" s="27" t="s">
        <v>956</v>
      </c>
      <c r="D54" s="27" t="s">
        <v>90</v>
      </c>
      <c r="E54" s="27" t="s">
        <v>91</v>
      </c>
      <c r="F54" s="27" t="s">
        <v>47</v>
      </c>
      <c r="G54" s="27">
        <v>23</v>
      </c>
      <c r="H54" s="28">
        <v>23</v>
      </c>
      <c r="I54" s="27" t="s">
        <v>68</v>
      </c>
      <c r="J54" s="29" t="s">
        <v>49</v>
      </c>
      <c r="K54" s="34"/>
      <c r="L54" s="35">
        <f t="shared" si="0"/>
        <v>0</v>
      </c>
    </row>
    <row r="55" s="18" customFormat="1" ht="14.25" customHeight="1" spans="1:12">
      <c r="A55" s="25">
        <v>53</v>
      </c>
      <c r="B55" s="27" t="s">
        <v>962</v>
      </c>
      <c r="C55" s="27" t="s">
        <v>956</v>
      </c>
      <c r="D55" s="27" t="s">
        <v>963</v>
      </c>
      <c r="E55" s="27" t="s">
        <v>964</v>
      </c>
      <c r="F55" s="27" t="s">
        <v>47</v>
      </c>
      <c r="G55" s="27">
        <v>20</v>
      </c>
      <c r="H55" s="28">
        <v>20</v>
      </c>
      <c r="I55" s="27" t="s">
        <v>68</v>
      </c>
      <c r="J55" s="29" t="s">
        <v>49</v>
      </c>
      <c r="K55" s="34"/>
      <c r="L55" s="35">
        <f t="shared" si="0"/>
        <v>0</v>
      </c>
    </row>
    <row r="56" s="18" customFormat="1" ht="14.25" hidden="1" customHeight="1" spans="1:12">
      <c r="A56" s="25">
        <v>54</v>
      </c>
      <c r="B56" s="27" t="s">
        <v>965</v>
      </c>
      <c r="C56" s="27" t="s">
        <v>966</v>
      </c>
      <c r="D56" s="27" t="s">
        <v>45</v>
      </c>
      <c r="E56" s="27" t="s">
        <v>46</v>
      </c>
      <c r="F56" s="27" t="s">
        <v>47</v>
      </c>
      <c r="G56" s="27">
        <v>461</v>
      </c>
      <c r="H56" s="28">
        <v>461</v>
      </c>
      <c r="I56" s="27" t="s">
        <v>48</v>
      </c>
      <c r="J56" s="29" t="s">
        <v>49</v>
      </c>
      <c r="K56" s="34"/>
      <c r="L56" s="35">
        <f t="shared" si="0"/>
        <v>0</v>
      </c>
    </row>
    <row r="57" s="18" customFormat="1" ht="14.25" hidden="1" customHeight="1" spans="1:12">
      <c r="A57" s="25">
        <v>55</v>
      </c>
      <c r="B57" s="27" t="s">
        <v>967</v>
      </c>
      <c r="C57" s="27" t="s">
        <v>966</v>
      </c>
      <c r="D57" s="27" t="s">
        <v>63</v>
      </c>
      <c r="E57" s="27" t="s">
        <v>64</v>
      </c>
      <c r="F57" s="27" t="s">
        <v>47</v>
      </c>
      <c r="G57" s="27">
        <v>441</v>
      </c>
      <c r="H57" s="28">
        <v>441</v>
      </c>
      <c r="I57" s="27" t="s">
        <v>48</v>
      </c>
      <c r="J57" s="29" t="s">
        <v>49</v>
      </c>
      <c r="K57" s="34"/>
      <c r="L57" s="35">
        <f t="shared" si="0"/>
        <v>0</v>
      </c>
    </row>
    <row r="58" s="18" customFormat="1" ht="14.25" hidden="1" customHeight="1" spans="1:12">
      <c r="A58" s="25">
        <v>56</v>
      </c>
      <c r="B58" s="27" t="s">
        <v>968</v>
      </c>
      <c r="C58" s="27" t="s">
        <v>966</v>
      </c>
      <c r="D58" s="27" t="s">
        <v>63</v>
      </c>
      <c r="E58" s="27" t="s">
        <v>64</v>
      </c>
      <c r="F58" s="27" t="s">
        <v>47</v>
      </c>
      <c r="G58" s="27">
        <v>3</v>
      </c>
      <c r="H58" s="28">
        <v>3</v>
      </c>
      <c r="I58" s="27" t="s">
        <v>48</v>
      </c>
      <c r="J58" s="29" t="s">
        <v>49</v>
      </c>
      <c r="K58" s="34"/>
      <c r="L58" s="35">
        <f t="shared" si="0"/>
        <v>0</v>
      </c>
    </row>
    <row r="59" s="18" customFormat="1" ht="14.25" hidden="1" customHeight="1" spans="1:12">
      <c r="A59" s="25">
        <v>57</v>
      </c>
      <c r="B59" s="27" t="s">
        <v>969</v>
      </c>
      <c r="C59" s="27" t="s">
        <v>966</v>
      </c>
      <c r="D59" s="27" t="s">
        <v>127</v>
      </c>
      <c r="E59" s="27" t="s">
        <v>128</v>
      </c>
      <c r="F59" s="27" t="s">
        <v>47</v>
      </c>
      <c r="G59" s="27">
        <v>122</v>
      </c>
      <c r="H59" s="28">
        <v>122</v>
      </c>
      <c r="I59" s="27" t="s">
        <v>184</v>
      </c>
      <c r="J59" s="29" t="s">
        <v>49</v>
      </c>
      <c r="K59" s="34"/>
      <c r="L59" s="35">
        <f t="shared" si="0"/>
        <v>0</v>
      </c>
    </row>
    <row r="60" s="18" customFormat="1" ht="14.25" hidden="1" customHeight="1" spans="1:12">
      <c r="A60" s="25">
        <v>58</v>
      </c>
      <c r="B60" s="27" t="s">
        <v>970</v>
      </c>
      <c r="C60" s="27" t="s">
        <v>971</v>
      </c>
      <c r="D60" s="27" t="s">
        <v>246</v>
      </c>
      <c r="E60" s="27" t="s">
        <v>247</v>
      </c>
      <c r="F60" s="27" t="s">
        <v>47</v>
      </c>
      <c r="G60" s="27">
        <v>48</v>
      </c>
      <c r="H60" s="28">
        <v>48</v>
      </c>
      <c r="I60" s="27" t="s">
        <v>175</v>
      </c>
      <c r="J60" s="29" t="s">
        <v>49</v>
      </c>
      <c r="K60" s="34"/>
      <c r="L60" s="35">
        <f t="shared" si="0"/>
        <v>0</v>
      </c>
    </row>
    <row r="61" s="18" customFormat="1" ht="14.25" hidden="1" customHeight="1" spans="1:12">
      <c r="A61" s="25">
        <v>59</v>
      </c>
      <c r="B61" s="27"/>
      <c r="C61" s="27"/>
      <c r="D61" s="27" t="s">
        <v>246</v>
      </c>
      <c r="E61" s="27" t="s">
        <v>247</v>
      </c>
      <c r="F61" s="27" t="s">
        <v>47</v>
      </c>
      <c r="G61" s="27">
        <v>420</v>
      </c>
      <c r="H61" s="28">
        <v>420</v>
      </c>
      <c r="I61" s="27" t="s">
        <v>175</v>
      </c>
      <c r="J61" s="29" t="s">
        <v>49</v>
      </c>
      <c r="K61" s="34"/>
      <c r="L61" s="35">
        <f t="shared" si="0"/>
        <v>0</v>
      </c>
    </row>
    <row r="62" s="18" customFormat="1" ht="14.25" hidden="1" customHeight="1" spans="1:12">
      <c r="A62" s="25">
        <v>60</v>
      </c>
      <c r="B62" s="27"/>
      <c r="C62" s="27"/>
      <c r="D62" s="27" t="s">
        <v>799</v>
      </c>
      <c r="E62" s="27" t="s">
        <v>800</v>
      </c>
      <c r="F62" s="27" t="s">
        <v>47</v>
      </c>
      <c r="G62" s="27">
        <v>381</v>
      </c>
      <c r="H62" s="28">
        <v>381</v>
      </c>
      <c r="I62" s="27" t="s">
        <v>175</v>
      </c>
      <c r="J62" s="29" t="s">
        <v>49</v>
      </c>
      <c r="K62" s="34"/>
      <c r="L62" s="35">
        <f t="shared" si="0"/>
        <v>0</v>
      </c>
    </row>
    <row r="63" s="18" customFormat="1" ht="14.25" hidden="1" customHeight="1" spans="1:12">
      <c r="A63" s="25">
        <v>61</v>
      </c>
      <c r="B63" s="27"/>
      <c r="C63" s="27"/>
      <c r="D63" s="27" t="s">
        <v>173</v>
      </c>
      <c r="E63" s="27" t="s">
        <v>174</v>
      </c>
      <c r="F63" s="27" t="s">
        <v>47</v>
      </c>
      <c r="G63" s="27">
        <v>20</v>
      </c>
      <c r="H63" s="28">
        <v>20</v>
      </c>
      <c r="I63" s="27" t="s">
        <v>175</v>
      </c>
      <c r="J63" s="29" t="s">
        <v>49</v>
      </c>
      <c r="K63" s="34"/>
      <c r="L63" s="35">
        <f t="shared" si="0"/>
        <v>0</v>
      </c>
    </row>
    <row r="64" s="18" customFormat="1" ht="14.25" hidden="1" customHeight="1" spans="1:12">
      <c r="A64" s="25">
        <v>62</v>
      </c>
      <c r="B64" s="27"/>
      <c r="C64" s="27"/>
      <c r="D64" s="27" t="s">
        <v>238</v>
      </c>
      <c r="E64" s="27" t="s">
        <v>239</v>
      </c>
      <c r="F64" s="27" t="s">
        <v>47</v>
      </c>
      <c r="G64" s="27">
        <v>60</v>
      </c>
      <c r="H64" s="28">
        <v>60</v>
      </c>
      <c r="I64" s="27" t="s">
        <v>175</v>
      </c>
      <c r="J64" s="29" t="s">
        <v>49</v>
      </c>
      <c r="K64" s="34"/>
      <c r="L64" s="35">
        <f t="shared" si="0"/>
        <v>0</v>
      </c>
    </row>
    <row r="65" s="18" customFormat="1" ht="14.25" hidden="1" customHeight="1" spans="1:12">
      <c r="A65" s="25">
        <v>63</v>
      </c>
      <c r="B65" s="27"/>
      <c r="C65" s="27"/>
      <c r="D65" s="27" t="s">
        <v>244</v>
      </c>
      <c r="E65" s="27" t="s">
        <v>245</v>
      </c>
      <c r="F65" s="27" t="s">
        <v>47</v>
      </c>
      <c r="G65" s="27">
        <v>220</v>
      </c>
      <c r="H65" s="28">
        <v>220</v>
      </c>
      <c r="I65" s="27" t="s">
        <v>175</v>
      </c>
      <c r="J65" s="29" t="s">
        <v>49</v>
      </c>
      <c r="K65" s="34"/>
      <c r="L65" s="35">
        <f t="shared" si="0"/>
        <v>0</v>
      </c>
    </row>
    <row r="66" s="18" customFormat="1" ht="14.25" hidden="1" customHeight="1" spans="1:12">
      <c r="A66" s="25">
        <v>64</v>
      </c>
      <c r="B66" s="27"/>
      <c r="C66" s="27"/>
      <c r="D66" s="27" t="s">
        <v>242</v>
      </c>
      <c r="E66" s="27" t="s">
        <v>243</v>
      </c>
      <c r="F66" s="27" t="s">
        <v>47</v>
      </c>
      <c r="G66" s="27">
        <v>311</v>
      </c>
      <c r="H66" s="28">
        <v>311</v>
      </c>
      <c r="I66" s="27" t="s">
        <v>175</v>
      </c>
      <c r="J66" s="29" t="s">
        <v>49</v>
      </c>
      <c r="K66" s="34"/>
      <c r="L66" s="35">
        <f t="shared" si="0"/>
        <v>0</v>
      </c>
    </row>
    <row r="67" s="18" customFormat="1" ht="14.25" hidden="1" customHeight="1" spans="1:12">
      <c r="A67" s="25">
        <v>65</v>
      </c>
      <c r="B67" s="27"/>
      <c r="C67" s="27"/>
      <c r="D67" s="27" t="s">
        <v>242</v>
      </c>
      <c r="E67" s="27" t="s">
        <v>243</v>
      </c>
      <c r="F67" s="27" t="s">
        <v>47</v>
      </c>
      <c r="G67" s="27">
        <v>189</v>
      </c>
      <c r="H67" s="28">
        <v>189</v>
      </c>
      <c r="I67" s="27" t="s">
        <v>175</v>
      </c>
      <c r="J67" s="29" t="s">
        <v>49</v>
      </c>
      <c r="K67" s="34"/>
      <c r="L67" s="35">
        <f t="shared" ref="L67:L130" si="1">K67*H67</f>
        <v>0</v>
      </c>
    </row>
    <row r="68" s="18" customFormat="1" ht="14.25" hidden="1" customHeight="1" spans="1:12">
      <c r="A68" s="25">
        <v>66</v>
      </c>
      <c r="B68" s="27"/>
      <c r="C68" s="27"/>
      <c r="D68" s="27" t="s">
        <v>799</v>
      </c>
      <c r="E68" s="27" t="s">
        <v>800</v>
      </c>
      <c r="F68" s="27" t="s">
        <v>47</v>
      </c>
      <c r="G68" s="27">
        <v>404</v>
      </c>
      <c r="H68" s="28">
        <v>404</v>
      </c>
      <c r="I68" s="27" t="s">
        <v>175</v>
      </c>
      <c r="J68" s="29" t="s">
        <v>49</v>
      </c>
      <c r="K68" s="34"/>
      <c r="L68" s="35">
        <f t="shared" si="1"/>
        <v>0</v>
      </c>
    </row>
    <row r="69" s="18" customFormat="1" ht="14.25" hidden="1" customHeight="1" spans="1:12">
      <c r="A69" s="25">
        <v>67</v>
      </c>
      <c r="B69" s="27" t="s">
        <v>972</v>
      </c>
      <c r="C69" s="27" t="s">
        <v>971</v>
      </c>
      <c r="D69" s="27" t="s">
        <v>60</v>
      </c>
      <c r="E69" s="27" t="s">
        <v>61</v>
      </c>
      <c r="F69" s="27" t="s">
        <v>47</v>
      </c>
      <c r="G69" s="27">
        <v>1560</v>
      </c>
      <c r="H69" s="28">
        <v>1560</v>
      </c>
      <c r="I69" s="27" t="s">
        <v>58</v>
      </c>
      <c r="J69" s="29" t="s">
        <v>49</v>
      </c>
      <c r="K69" s="34"/>
      <c r="L69" s="35">
        <f t="shared" si="1"/>
        <v>0</v>
      </c>
    </row>
    <row r="70" s="18" customFormat="1" ht="14.25" hidden="1" customHeight="1" spans="1:12">
      <c r="A70" s="25">
        <v>68</v>
      </c>
      <c r="B70" s="27" t="s">
        <v>973</v>
      </c>
      <c r="C70" s="27" t="s">
        <v>971</v>
      </c>
      <c r="D70" s="27" t="s">
        <v>101</v>
      </c>
      <c r="E70" s="27" t="s">
        <v>102</v>
      </c>
      <c r="F70" s="27" t="s">
        <v>47</v>
      </c>
      <c r="G70" s="27">
        <v>360</v>
      </c>
      <c r="H70" s="28">
        <v>360</v>
      </c>
      <c r="I70" s="27" t="s">
        <v>58</v>
      </c>
      <c r="J70" s="29" t="s">
        <v>49</v>
      </c>
      <c r="K70" s="34"/>
      <c r="L70" s="35">
        <f t="shared" si="1"/>
        <v>0</v>
      </c>
    </row>
    <row r="71" s="18" customFormat="1" ht="14.25" hidden="1" customHeight="1" spans="1:12">
      <c r="A71" s="25">
        <v>69</v>
      </c>
      <c r="B71" s="27" t="s">
        <v>974</v>
      </c>
      <c r="C71" s="27" t="s">
        <v>971</v>
      </c>
      <c r="D71" s="27" t="s">
        <v>56</v>
      </c>
      <c r="E71" s="27" t="s">
        <v>57</v>
      </c>
      <c r="F71" s="27" t="s">
        <v>47</v>
      </c>
      <c r="G71" s="27">
        <v>1</v>
      </c>
      <c r="H71" s="28">
        <v>1</v>
      </c>
      <c r="I71" s="27" t="s">
        <v>58</v>
      </c>
      <c r="J71" s="29" t="s">
        <v>49</v>
      </c>
      <c r="K71" s="34"/>
      <c r="L71" s="35">
        <f t="shared" si="1"/>
        <v>0</v>
      </c>
    </row>
    <row r="72" s="18" customFormat="1" ht="14.25" hidden="1" customHeight="1" spans="1:12">
      <c r="A72" s="25">
        <v>70</v>
      </c>
      <c r="B72" s="27"/>
      <c r="C72" s="27"/>
      <c r="D72" s="27" t="s">
        <v>63</v>
      </c>
      <c r="E72" s="27" t="s">
        <v>64</v>
      </c>
      <c r="F72" s="27" t="s">
        <v>47</v>
      </c>
      <c r="G72" s="27">
        <v>1995</v>
      </c>
      <c r="H72" s="28">
        <v>1995</v>
      </c>
      <c r="I72" s="27" t="s">
        <v>58</v>
      </c>
      <c r="J72" s="29" t="s">
        <v>49</v>
      </c>
      <c r="K72" s="34"/>
      <c r="L72" s="35">
        <f t="shared" si="1"/>
        <v>0</v>
      </c>
    </row>
    <row r="73" s="18" customFormat="1" ht="14.25" hidden="1" customHeight="1" spans="1:12">
      <c r="A73" s="25">
        <v>71</v>
      </c>
      <c r="B73" s="27" t="s">
        <v>975</v>
      </c>
      <c r="C73" s="27" t="s">
        <v>971</v>
      </c>
      <c r="D73" s="27" t="s">
        <v>127</v>
      </c>
      <c r="E73" s="27" t="s">
        <v>128</v>
      </c>
      <c r="F73" s="27" t="s">
        <v>47</v>
      </c>
      <c r="G73" s="27">
        <v>340</v>
      </c>
      <c r="H73" s="28">
        <v>340</v>
      </c>
      <c r="I73" s="27" t="s">
        <v>184</v>
      </c>
      <c r="J73" s="29" t="s">
        <v>49</v>
      </c>
      <c r="K73" s="34"/>
      <c r="L73" s="35">
        <f t="shared" si="1"/>
        <v>0</v>
      </c>
    </row>
    <row r="74" s="18" customFormat="1" ht="14.25" hidden="1" customHeight="1" spans="1:12">
      <c r="A74" s="25">
        <v>72</v>
      </c>
      <c r="B74" s="27" t="s">
        <v>976</v>
      </c>
      <c r="C74" s="27" t="s">
        <v>971</v>
      </c>
      <c r="D74" s="27" t="s">
        <v>127</v>
      </c>
      <c r="E74" s="27" t="s">
        <v>128</v>
      </c>
      <c r="F74" s="27" t="s">
        <v>47</v>
      </c>
      <c r="G74" s="27">
        <v>460</v>
      </c>
      <c r="H74" s="28">
        <v>460</v>
      </c>
      <c r="I74" s="27" t="s">
        <v>184</v>
      </c>
      <c r="J74" s="29" t="s">
        <v>49</v>
      </c>
      <c r="K74" s="34"/>
      <c r="L74" s="35">
        <f t="shared" si="1"/>
        <v>0</v>
      </c>
    </row>
    <row r="75" s="18" customFormat="1" ht="14.25" hidden="1" customHeight="1" spans="1:12">
      <c r="A75" s="25">
        <v>73</v>
      </c>
      <c r="B75" s="27" t="s">
        <v>977</v>
      </c>
      <c r="C75" s="27" t="s">
        <v>978</v>
      </c>
      <c r="D75" s="27" t="s">
        <v>45</v>
      </c>
      <c r="E75" s="27" t="s">
        <v>46</v>
      </c>
      <c r="F75" s="27" t="s">
        <v>47</v>
      </c>
      <c r="G75" s="27">
        <v>430</v>
      </c>
      <c r="H75" s="28">
        <v>430</v>
      </c>
      <c r="I75" s="27" t="s">
        <v>48</v>
      </c>
      <c r="J75" s="29" t="s">
        <v>49</v>
      </c>
      <c r="K75" s="34"/>
      <c r="L75" s="35">
        <f t="shared" si="1"/>
        <v>0</v>
      </c>
    </row>
    <row r="76" s="18" customFormat="1" ht="14.25" hidden="1" customHeight="1" spans="1:12">
      <c r="A76" s="25">
        <v>74</v>
      </c>
      <c r="B76" s="27"/>
      <c r="C76" s="27"/>
      <c r="D76" s="27" t="s">
        <v>45</v>
      </c>
      <c r="E76" s="27" t="s">
        <v>46</v>
      </c>
      <c r="F76" s="27" t="s">
        <v>47</v>
      </c>
      <c r="G76" s="27">
        <v>109</v>
      </c>
      <c r="H76" s="28">
        <v>109</v>
      </c>
      <c r="I76" s="27" t="s">
        <v>48</v>
      </c>
      <c r="J76" s="29" t="s">
        <v>49</v>
      </c>
      <c r="K76" s="34"/>
      <c r="L76" s="35">
        <f t="shared" si="1"/>
        <v>0</v>
      </c>
    </row>
    <row r="77" s="18" customFormat="1" ht="14.25" hidden="1" customHeight="1" spans="1:12">
      <c r="A77" s="25">
        <v>75</v>
      </c>
      <c r="B77" s="27" t="s">
        <v>979</v>
      </c>
      <c r="C77" s="27" t="s">
        <v>978</v>
      </c>
      <c r="D77" s="27" t="s">
        <v>60</v>
      </c>
      <c r="E77" s="27" t="s">
        <v>61</v>
      </c>
      <c r="F77" s="27" t="s">
        <v>47</v>
      </c>
      <c r="G77" s="27">
        <v>998</v>
      </c>
      <c r="H77" s="28">
        <v>998</v>
      </c>
      <c r="I77" s="27" t="s">
        <v>58</v>
      </c>
      <c r="J77" s="29" t="s">
        <v>49</v>
      </c>
      <c r="K77" s="34"/>
      <c r="L77" s="35">
        <f t="shared" si="1"/>
        <v>0</v>
      </c>
    </row>
    <row r="78" s="18" customFormat="1" ht="14.25" hidden="1" customHeight="1" spans="1:12">
      <c r="A78" s="25">
        <v>76</v>
      </c>
      <c r="B78" s="27" t="s">
        <v>980</v>
      </c>
      <c r="C78" s="27" t="s">
        <v>981</v>
      </c>
      <c r="D78" s="27" t="s">
        <v>127</v>
      </c>
      <c r="E78" s="27" t="s">
        <v>128</v>
      </c>
      <c r="F78" s="27" t="s">
        <v>47</v>
      </c>
      <c r="G78" s="27">
        <v>240</v>
      </c>
      <c r="H78" s="28">
        <v>240</v>
      </c>
      <c r="I78" s="27" t="s">
        <v>184</v>
      </c>
      <c r="J78" s="29" t="s">
        <v>49</v>
      </c>
      <c r="K78" s="34"/>
      <c r="L78" s="35">
        <f t="shared" si="1"/>
        <v>0</v>
      </c>
    </row>
    <row r="79" s="18" customFormat="1" ht="14.25" hidden="1" customHeight="1" spans="1:12">
      <c r="A79" s="25">
        <v>77</v>
      </c>
      <c r="B79" s="27"/>
      <c r="C79" s="27"/>
      <c r="D79" s="27" t="s">
        <v>134</v>
      </c>
      <c r="E79" s="27" t="s">
        <v>135</v>
      </c>
      <c r="F79" s="27" t="s">
        <v>47</v>
      </c>
      <c r="G79" s="27">
        <v>400</v>
      </c>
      <c r="H79" s="28">
        <v>400</v>
      </c>
      <c r="I79" s="27" t="s">
        <v>184</v>
      </c>
      <c r="J79" s="29" t="s">
        <v>49</v>
      </c>
      <c r="K79" s="34"/>
      <c r="L79" s="35">
        <f t="shared" si="1"/>
        <v>0</v>
      </c>
    </row>
    <row r="80" s="18" customFormat="1" ht="14.25" hidden="1" customHeight="1" spans="1:12">
      <c r="A80" s="25">
        <v>78</v>
      </c>
      <c r="B80" s="27" t="s">
        <v>982</v>
      </c>
      <c r="C80" s="27" t="s">
        <v>981</v>
      </c>
      <c r="D80" s="27" t="s">
        <v>134</v>
      </c>
      <c r="E80" s="27" t="s">
        <v>135</v>
      </c>
      <c r="F80" s="27" t="s">
        <v>47</v>
      </c>
      <c r="G80" s="27">
        <v>390</v>
      </c>
      <c r="H80" s="28">
        <v>390</v>
      </c>
      <c r="I80" s="27" t="s">
        <v>184</v>
      </c>
      <c r="J80" s="29" t="s">
        <v>49</v>
      </c>
      <c r="K80" s="34"/>
      <c r="L80" s="35">
        <f t="shared" si="1"/>
        <v>0</v>
      </c>
    </row>
    <row r="81" s="18" customFormat="1" ht="14.25" hidden="1" customHeight="1" spans="1:12">
      <c r="A81" s="25">
        <v>79</v>
      </c>
      <c r="B81" s="27" t="s">
        <v>983</v>
      </c>
      <c r="C81" s="27" t="s">
        <v>981</v>
      </c>
      <c r="D81" s="27" t="s">
        <v>456</v>
      </c>
      <c r="E81" s="27" t="s">
        <v>457</v>
      </c>
      <c r="F81" s="27" t="s">
        <v>47</v>
      </c>
      <c r="G81" s="27">
        <v>100</v>
      </c>
      <c r="H81" s="28">
        <v>100</v>
      </c>
      <c r="I81" s="27" t="s">
        <v>111</v>
      </c>
      <c r="J81" s="29" t="s">
        <v>49</v>
      </c>
      <c r="K81" s="34"/>
      <c r="L81" s="35">
        <f t="shared" si="1"/>
        <v>0</v>
      </c>
    </row>
    <row r="82" s="18" customFormat="1" ht="14.25" hidden="1" customHeight="1" spans="1:12">
      <c r="A82" s="25">
        <v>80</v>
      </c>
      <c r="B82" s="27"/>
      <c r="C82" s="27"/>
      <c r="D82" s="27" t="s">
        <v>194</v>
      </c>
      <c r="E82" s="27" t="s">
        <v>195</v>
      </c>
      <c r="F82" s="27" t="s">
        <v>47</v>
      </c>
      <c r="G82" s="27">
        <v>350</v>
      </c>
      <c r="H82" s="28">
        <v>350</v>
      </c>
      <c r="I82" s="27" t="s">
        <v>111</v>
      </c>
      <c r="J82" s="29" t="s">
        <v>49</v>
      </c>
      <c r="K82" s="34"/>
      <c r="L82" s="35">
        <f t="shared" si="1"/>
        <v>0</v>
      </c>
    </row>
    <row r="83" s="18" customFormat="1" ht="14.25" hidden="1" customHeight="1" spans="1:12">
      <c r="A83" s="25">
        <v>81</v>
      </c>
      <c r="B83" s="27"/>
      <c r="C83" s="27"/>
      <c r="D83" s="27" t="s">
        <v>454</v>
      </c>
      <c r="E83" s="27" t="s">
        <v>455</v>
      </c>
      <c r="F83" s="27" t="s">
        <v>47</v>
      </c>
      <c r="G83" s="27">
        <v>10</v>
      </c>
      <c r="H83" s="28">
        <v>10</v>
      </c>
      <c r="I83" s="27" t="s">
        <v>111</v>
      </c>
      <c r="J83" s="29" t="s">
        <v>49</v>
      </c>
      <c r="K83" s="34"/>
      <c r="L83" s="35">
        <f t="shared" si="1"/>
        <v>0</v>
      </c>
    </row>
    <row r="84" s="18" customFormat="1" ht="14.25" hidden="1" customHeight="1" spans="1:12">
      <c r="A84" s="25">
        <v>82</v>
      </c>
      <c r="B84" s="29"/>
      <c r="C84" s="29"/>
      <c r="D84" s="29" t="s">
        <v>496</v>
      </c>
      <c r="E84" s="29" t="s">
        <v>497</v>
      </c>
      <c r="F84" s="29" t="s">
        <v>47</v>
      </c>
      <c r="G84" s="30">
        <v>40</v>
      </c>
      <c r="H84" s="30">
        <v>40</v>
      </c>
      <c r="I84" s="29" t="s">
        <v>111</v>
      </c>
      <c r="J84" s="29" t="s">
        <v>49</v>
      </c>
      <c r="K84" s="34"/>
      <c r="L84" s="35">
        <f t="shared" si="1"/>
        <v>0</v>
      </c>
    </row>
    <row r="85" s="18" customFormat="1" ht="14.25" customHeight="1" spans="1:12">
      <c r="A85" s="25">
        <v>83</v>
      </c>
      <c r="B85" s="29" t="s">
        <v>984</v>
      </c>
      <c r="C85" s="29" t="s">
        <v>981</v>
      </c>
      <c r="D85" s="29" t="s">
        <v>90</v>
      </c>
      <c r="E85" s="29" t="s">
        <v>91</v>
      </c>
      <c r="F85" s="29" t="s">
        <v>47</v>
      </c>
      <c r="G85" s="30">
        <v>31</v>
      </c>
      <c r="H85" s="30">
        <v>31</v>
      </c>
      <c r="I85" s="29" t="s">
        <v>68</v>
      </c>
      <c r="J85" s="29" t="s">
        <v>49</v>
      </c>
      <c r="K85" s="34"/>
      <c r="L85" s="35">
        <f t="shared" si="1"/>
        <v>0</v>
      </c>
    </row>
    <row r="86" s="18" customFormat="1" ht="14.25" customHeight="1" spans="1:12">
      <c r="A86" s="25">
        <v>84</v>
      </c>
      <c r="B86" s="29" t="s">
        <v>985</v>
      </c>
      <c r="C86" s="29" t="s">
        <v>981</v>
      </c>
      <c r="D86" s="29" t="s">
        <v>166</v>
      </c>
      <c r="E86" s="29" t="s">
        <v>167</v>
      </c>
      <c r="F86" s="29" t="s">
        <v>47</v>
      </c>
      <c r="G86" s="30">
        <v>532</v>
      </c>
      <c r="H86" s="30">
        <v>532</v>
      </c>
      <c r="I86" s="29" t="s">
        <v>68</v>
      </c>
      <c r="J86" s="29" t="s">
        <v>49</v>
      </c>
      <c r="K86" s="34"/>
      <c r="L86" s="35">
        <f t="shared" si="1"/>
        <v>0</v>
      </c>
    </row>
    <row r="87" s="18" customFormat="1" ht="14.25" customHeight="1" spans="1:12">
      <c r="A87" s="25">
        <v>85</v>
      </c>
      <c r="B87" s="29" t="s">
        <v>986</v>
      </c>
      <c r="C87" s="29" t="s">
        <v>981</v>
      </c>
      <c r="D87" s="29" t="s">
        <v>166</v>
      </c>
      <c r="E87" s="29" t="s">
        <v>167</v>
      </c>
      <c r="F87" s="29" t="s">
        <v>47</v>
      </c>
      <c r="G87" s="30">
        <v>500</v>
      </c>
      <c r="H87" s="30">
        <v>500</v>
      </c>
      <c r="I87" s="29" t="s">
        <v>68</v>
      </c>
      <c r="J87" s="29" t="s">
        <v>49</v>
      </c>
      <c r="K87" s="34"/>
      <c r="L87" s="35">
        <f t="shared" si="1"/>
        <v>0</v>
      </c>
    </row>
    <row r="88" s="18" customFormat="1" ht="14.25" hidden="1" customHeight="1" spans="1:12">
      <c r="A88" s="25">
        <v>86</v>
      </c>
      <c r="B88" s="29" t="s">
        <v>987</v>
      </c>
      <c r="C88" s="29" t="s">
        <v>981</v>
      </c>
      <c r="D88" s="29" t="s">
        <v>246</v>
      </c>
      <c r="E88" s="29" t="s">
        <v>247</v>
      </c>
      <c r="F88" s="29" t="s">
        <v>47</v>
      </c>
      <c r="G88" s="30">
        <v>509</v>
      </c>
      <c r="H88" s="30">
        <v>509</v>
      </c>
      <c r="I88" s="29" t="s">
        <v>175</v>
      </c>
      <c r="J88" s="29" t="s">
        <v>49</v>
      </c>
      <c r="K88" s="34"/>
      <c r="L88" s="35">
        <f t="shared" si="1"/>
        <v>0</v>
      </c>
    </row>
    <row r="89" s="18" customFormat="1" ht="14.25" hidden="1" customHeight="1" spans="1:12">
      <c r="A89" s="25">
        <v>87</v>
      </c>
      <c r="B89" s="29"/>
      <c r="C89" s="29"/>
      <c r="D89" s="29" t="s">
        <v>246</v>
      </c>
      <c r="E89" s="29" t="s">
        <v>247</v>
      </c>
      <c r="F89" s="29" t="s">
        <v>47</v>
      </c>
      <c r="G89" s="30">
        <v>411</v>
      </c>
      <c r="H89" s="30">
        <v>411</v>
      </c>
      <c r="I89" s="29" t="s">
        <v>175</v>
      </c>
      <c r="J89" s="29" t="s">
        <v>49</v>
      </c>
      <c r="K89" s="34"/>
      <c r="L89" s="35">
        <f t="shared" si="1"/>
        <v>0</v>
      </c>
    </row>
    <row r="90" s="18" customFormat="1" ht="14.25" hidden="1" customHeight="1" spans="1:12">
      <c r="A90" s="25">
        <v>88</v>
      </c>
      <c r="B90" s="29"/>
      <c r="C90" s="29"/>
      <c r="D90" s="29" t="s">
        <v>246</v>
      </c>
      <c r="E90" s="29" t="s">
        <v>247</v>
      </c>
      <c r="F90" s="29" t="s">
        <v>47</v>
      </c>
      <c r="G90" s="30">
        <v>80</v>
      </c>
      <c r="H90" s="30">
        <v>80</v>
      </c>
      <c r="I90" s="29" t="s">
        <v>175</v>
      </c>
      <c r="J90" s="29" t="s">
        <v>49</v>
      </c>
      <c r="K90" s="34"/>
      <c r="L90" s="35">
        <f t="shared" si="1"/>
        <v>0</v>
      </c>
    </row>
    <row r="91" s="18" customFormat="1" ht="14.25" hidden="1" customHeight="1" spans="1:12">
      <c r="A91" s="25">
        <v>89</v>
      </c>
      <c r="B91" s="29"/>
      <c r="C91" s="29"/>
      <c r="D91" s="29" t="s">
        <v>246</v>
      </c>
      <c r="E91" s="29" t="s">
        <v>247</v>
      </c>
      <c r="F91" s="29" t="s">
        <v>47</v>
      </c>
      <c r="G91" s="30">
        <v>100</v>
      </c>
      <c r="H91" s="30">
        <v>100</v>
      </c>
      <c r="I91" s="29" t="s">
        <v>175</v>
      </c>
      <c r="J91" s="29" t="s">
        <v>49</v>
      </c>
      <c r="K91" s="34"/>
      <c r="L91" s="35">
        <f t="shared" si="1"/>
        <v>0</v>
      </c>
    </row>
    <row r="92" s="18" customFormat="1" ht="14.25" hidden="1" customHeight="1" spans="1:12">
      <c r="A92" s="25">
        <v>90</v>
      </c>
      <c r="B92" s="29" t="s">
        <v>988</v>
      </c>
      <c r="C92" s="29" t="s">
        <v>989</v>
      </c>
      <c r="D92" s="29" t="s">
        <v>85</v>
      </c>
      <c r="E92" s="29" t="s">
        <v>86</v>
      </c>
      <c r="F92" s="29" t="s">
        <v>47</v>
      </c>
      <c r="G92" s="30">
        <v>12</v>
      </c>
      <c r="H92" s="30">
        <v>12</v>
      </c>
      <c r="I92" s="29" t="s">
        <v>58</v>
      </c>
      <c r="J92" s="29" t="s">
        <v>49</v>
      </c>
      <c r="K92" s="34"/>
      <c r="L92" s="35">
        <f t="shared" si="1"/>
        <v>0</v>
      </c>
    </row>
    <row r="93" s="18" customFormat="1" ht="14.25" hidden="1" customHeight="1" spans="1:12">
      <c r="A93" s="25">
        <v>91</v>
      </c>
      <c r="B93" s="29"/>
      <c r="C93" s="29"/>
      <c r="D93" s="29" t="s">
        <v>85</v>
      </c>
      <c r="E93" s="29" t="s">
        <v>86</v>
      </c>
      <c r="F93" s="29" t="s">
        <v>47</v>
      </c>
      <c r="G93" s="30">
        <v>88</v>
      </c>
      <c r="H93" s="30">
        <v>88</v>
      </c>
      <c r="I93" s="29" t="s">
        <v>58</v>
      </c>
      <c r="J93" s="29" t="s">
        <v>49</v>
      </c>
      <c r="K93" s="34"/>
      <c r="L93" s="35">
        <f t="shared" si="1"/>
        <v>0</v>
      </c>
    </row>
    <row r="94" s="18" customFormat="1" ht="14.25" hidden="1" customHeight="1" spans="1:12">
      <c r="A94" s="25">
        <v>92</v>
      </c>
      <c r="B94" s="29"/>
      <c r="C94" s="29"/>
      <c r="D94" s="29" t="s">
        <v>266</v>
      </c>
      <c r="E94" s="29" t="s">
        <v>267</v>
      </c>
      <c r="F94" s="29" t="s">
        <v>47</v>
      </c>
      <c r="G94" s="30">
        <v>100</v>
      </c>
      <c r="H94" s="30">
        <v>100</v>
      </c>
      <c r="I94" s="29" t="s">
        <v>58</v>
      </c>
      <c r="J94" s="29" t="s">
        <v>49</v>
      </c>
      <c r="K94" s="34"/>
      <c r="L94" s="35">
        <f t="shared" si="1"/>
        <v>0</v>
      </c>
    </row>
    <row r="95" s="18" customFormat="1" ht="14.25" hidden="1" customHeight="1" spans="1:12">
      <c r="A95" s="25">
        <v>93</v>
      </c>
      <c r="B95" s="29"/>
      <c r="C95" s="29"/>
      <c r="D95" s="29" t="s">
        <v>269</v>
      </c>
      <c r="E95" s="29" t="s">
        <v>270</v>
      </c>
      <c r="F95" s="29" t="s">
        <v>47</v>
      </c>
      <c r="G95" s="30">
        <v>5</v>
      </c>
      <c r="H95" s="30">
        <v>5</v>
      </c>
      <c r="I95" s="29" t="s">
        <v>58</v>
      </c>
      <c r="J95" s="29" t="s">
        <v>49</v>
      </c>
      <c r="K95" s="34"/>
      <c r="L95" s="35">
        <f t="shared" si="1"/>
        <v>0</v>
      </c>
    </row>
    <row r="96" s="18" customFormat="1" ht="14.25" hidden="1" customHeight="1" spans="1:12">
      <c r="A96" s="25">
        <v>94</v>
      </c>
      <c r="B96" s="29" t="s">
        <v>990</v>
      </c>
      <c r="C96" s="29" t="s">
        <v>989</v>
      </c>
      <c r="D96" s="29" t="s">
        <v>101</v>
      </c>
      <c r="E96" s="29" t="s">
        <v>102</v>
      </c>
      <c r="F96" s="29" t="s">
        <v>47</v>
      </c>
      <c r="G96" s="30">
        <v>100</v>
      </c>
      <c r="H96" s="30">
        <v>100</v>
      </c>
      <c r="I96" s="29" t="s">
        <v>58</v>
      </c>
      <c r="J96" s="29" t="s">
        <v>49</v>
      </c>
      <c r="K96" s="34"/>
      <c r="L96" s="35">
        <f t="shared" si="1"/>
        <v>0</v>
      </c>
    </row>
    <row r="97" s="18" customFormat="1" ht="14.25" hidden="1" customHeight="1" spans="1:12">
      <c r="A97" s="25">
        <v>95</v>
      </c>
      <c r="B97" s="29" t="s">
        <v>991</v>
      </c>
      <c r="C97" s="29" t="s">
        <v>989</v>
      </c>
      <c r="D97" s="29" t="s">
        <v>60</v>
      </c>
      <c r="E97" s="29" t="s">
        <v>61</v>
      </c>
      <c r="F97" s="29" t="s">
        <v>47</v>
      </c>
      <c r="G97" s="30">
        <v>500</v>
      </c>
      <c r="H97" s="30">
        <v>500</v>
      </c>
      <c r="I97" s="29" t="s">
        <v>58</v>
      </c>
      <c r="J97" s="29" t="s">
        <v>49</v>
      </c>
      <c r="K97" s="34"/>
      <c r="L97" s="35">
        <f t="shared" si="1"/>
        <v>0</v>
      </c>
    </row>
    <row r="98" s="18" customFormat="1" ht="14.25" hidden="1" customHeight="1" spans="1:12">
      <c r="A98" s="25">
        <v>96</v>
      </c>
      <c r="B98" s="29"/>
      <c r="C98" s="29"/>
      <c r="D98" s="29" t="s">
        <v>101</v>
      </c>
      <c r="E98" s="29" t="s">
        <v>102</v>
      </c>
      <c r="F98" s="29" t="s">
        <v>47</v>
      </c>
      <c r="G98" s="30">
        <v>1340</v>
      </c>
      <c r="H98" s="30">
        <v>1340</v>
      </c>
      <c r="I98" s="29" t="s">
        <v>58</v>
      </c>
      <c r="J98" s="29" t="s">
        <v>49</v>
      </c>
      <c r="K98" s="34"/>
      <c r="L98" s="35">
        <f t="shared" si="1"/>
        <v>0</v>
      </c>
    </row>
    <row r="99" s="18" customFormat="1" ht="14.25" hidden="1" customHeight="1" spans="1:12">
      <c r="A99" s="25">
        <v>97</v>
      </c>
      <c r="B99" s="29" t="s">
        <v>992</v>
      </c>
      <c r="C99" s="29" t="s">
        <v>989</v>
      </c>
      <c r="D99" s="29" t="s">
        <v>63</v>
      </c>
      <c r="E99" s="29" t="s">
        <v>64</v>
      </c>
      <c r="F99" s="29" t="s">
        <v>47</v>
      </c>
      <c r="G99" s="30">
        <v>168</v>
      </c>
      <c r="H99" s="30">
        <v>168</v>
      </c>
      <c r="I99" s="29" t="s">
        <v>58</v>
      </c>
      <c r="J99" s="29" t="s">
        <v>49</v>
      </c>
      <c r="K99" s="34"/>
      <c r="L99" s="35">
        <f t="shared" si="1"/>
        <v>0</v>
      </c>
    </row>
    <row r="100" s="18" customFormat="1" ht="14.25" hidden="1" customHeight="1" spans="1:12">
      <c r="A100" s="25">
        <v>98</v>
      </c>
      <c r="B100" s="29" t="s">
        <v>993</v>
      </c>
      <c r="C100" s="29" t="s">
        <v>989</v>
      </c>
      <c r="D100" s="29" t="s">
        <v>56</v>
      </c>
      <c r="E100" s="29" t="s">
        <v>57</v>
      </c>
      <c r="F100" s="29" t="s">
        <v>47</v>
      </c>
      <c r="G100" s="30">
        <v>100</v>
      </c>
      <c r="H100" s="30">
        <v>100</v>
      </c>
      <c r="I100" s="29" t="s">
        <v>58</v>
      </c>
      <c r="J100" s="29" t="s">
        <v>49</v>
      </c>
      <c r="K100" s="34"/>
      <c r="L100" s="35">
        <f t="shared" si="1"/>
        <v>0</v>
      </c>
    </row>
    <row r="101" s="18" customFormat="1" ht="14.25" hidden="1" customHeight="1" spans="1:12">
      <c r="A101" s="25">
        <v>99</v>
      </c>
      <c r="B101" s="29"/>
      <c r="C101" s="29"/>
      <c r="D101" s="29" t="s">
        <v>56</v>
      </c>
      <c r="E101" s="29" t="s">
        <v>57</v>
      </c>
      <c r="F101" s="29" t="s">
        <v>47</v>
      </c>
      <c r="G101" s="30">
        <v>249</v>
      </c>
      <c r="H101" s="30">
        <v>249</v>
      </c>
      <c r="I101" s="29" t="s">
        <v>58</v>
      </c>
      <c r="J101" s="29" t="s">
        <v>49</v>
      </c>
      <c r="K101" s="34"/>
      <c r="L101" s="35">
        <f t="shared" si="1"/>
        <v>0</v>
      </c>
    </row>
    <row r="102" s="18" customFormat="1" ht="14.25" hidden="1" customHeight="1" spans="1:12">
      <c r="A102" s="25">
        <v>100</v>
      </c>
      <c r="B102" s="29" t="s">
        <v>994</v>
      </c>
      <c r="C102" s="29" t="s">
        <v>995</v>
      </c>
      <c r="D102" s="29" t="s">
        <v>63</v>
      </c>
      <c r="E102" s="29" t="s">
        <v>64</v>
      </c>
      <c r="F102" s="29" t="s">
        <v>47</v>
      </c>
      <c r="G102" s="30">
        <v>130</v>
      </c>
      <c r="H102" s="30">
        <v>130</v>
      </c>
      <c r="I102" s="29" t="s">
        <v>58</v>
      </c>
      <c r="J102" s="29" t="s">
        <v>49</v>
      </c>
      <c r="K102" s="34"/>
      <c r="L102" s="35">
        <f t="shared" si="1"/>
        <v>0</v>
      </c>
    </row>
    <row r="103" s="18" customFormat="1" ht="14.25" hidden="1" customHeight="1" spans="1:12">
      <c r="A103" s="25">
        <v>101</v>
      </c>
      <c r="B103" s="29" t="s">
        <v>996</v>
      </c>
      <c r="C103" s="29" t="s">
        <v>995</v>
      </c>
      <c r="D103" s="29" t="s">
        <v>56</v>
      </c>
      <c r="E103" s="29" t="s">
        <v>57</v>
      </c>
      <c r="F103" s="29" t="s">
        <v>47</v>
      </c>
      <c r="G103" s="30">
        <v>650</v>
      </c>
      <c r="H103" s="30">
        <v>650</v>
      </c>
      <c r="I103" s="29" t="s">
        <v>58</v>
      </c>
      <c r="J103" s="29" t="s">
        <v>49</v>
      </c>
      <c r="K103" s="34"/>
      <c r="L103" s="35">
        <f t="shared" si="1"/>
        <v>0</v>
      </c>
    </row>
    <row r="104" s="18" customFormat="1" ht="14.25" customHeight="1" spans="1:12">
      <c r="A104" s="25">
        <v>102</v>
      </c>
      <c r="B104" s="29" t="s">
        <v>997</v>
      </c>
      <c r="C104" s="29" t="s">
        <v>995</v>
      </c>
      <c r="D104" s="29" t="s">
        <v>90</v>
      </c>
      <c r="E104" s="29" t="s">
        <v>91</v>
      </c>
      <c r="F104" s="29" t="s">
        <v>47</v>
      </c>
      <c r="G104" s="30">
        <v>200</v>
      </c>
      <c r="H104" s="30">
        <v>200</v>
      </c>
      <c r="I104" s="29" t="s">
        <v>68</v>
      </c>
      <c r="J104" s="29" t="s">
        <v>49</v>
      </c>
      <c r="K104" s="34"/>
      <c r="L104" s="35">
        <f t="shared" si="1"/>
        <v>0</v>
      </c>
    </row>
    <row r="105" s="18" customFormat="1" ht="14.25" customHeight="1" spans="1:12">
      <c r="A105" s="25">
        <v>103</v>
      </c>
      <c r="B105" s="29" t="s">
        <v>998</v>
      </c>
      <c r="C105" s="29" t="s">
        <v>995</v>
      </c>
      <c r="D105" s="29" t="s">
        <v>166</v>
      </c>
      <c r="E105" s="29" t="s">
        <v>167</v>
      </c>
      <c r="F105" s="29" t="s">
        <v>47</v>
      </c>
      <c r="G105" s="30">
        <v>797</v>
      </c>
      <c r="H105" s="30">
        <v>797</v>
      </c>
      <c r="I105" s="29" t="s">
        <v>68</v>
      </c>
      <c r="J105" s="29" t="s">
        <v>49</v>
      </c>
      <c r="K105" s="34"/>
      <c r="L105" s="35">
        <f t="shared" si="1"/>
        <v>0</v>
      </c>
    </row>
    <row r="106" s="18" customFormat="1" ht="14.25" customHeight="1" spans="1:12">
      <c r="A106" s="25">
        <v>104</v>
      </c>
      <c r="B106" s="29"/>
      <c r="C106" s="29"/>
      <c r="D106" s="29" t="s">
        <v>166</v>
      </c>
      <c r="E106" s="29" t="s">
        <v>167</v>
      </c>
      <c r="F106" s="29" t="s">
        <v>47</v>
      </c>
      <c r="G106" s="30">
        <v>403</v>
      </c>
      <c r="H106" s="30">
        <v>403</v>
      </c>
      <c r="I106" s="29" t="s">
        <v>68</v>
      </c>
      <c r="J106" s="29" t="s">
        <v>49</v>
      </c>
      <c r="K106" s="34"/>
      <c r="L106" s="35">
        <f t="shared" si="1"/>
        <v>0</v>
      </c>
    </row>
    <row r="107" s="18" customFormat="1" ht="14.25" hidden="1" customHeight="1" spans="1:12">
      <c r="A107" s="25">
        <v>105</v>
      </c>
      <c r="B107" s="29" t="s">
        <v>999</v>
      </c>
      <c r="C107" s="29" t="s">
        <v>995</v>
      </c>
      <c r="D107" s="29" t="s">
        <v>56</v>
      </c>
      <c r="E107" s="29" t="s">
        <v>57</v>
      </c>
      <c r="F107" s="29" t="s">
        <v>47</v>
      </c>
      <c r="G107" s="30">
        <v>3</v>
      </c>
      <c r="H107" s="30">
        <v>3</v>
      </c>
      <c r="I107" s="29" t="s">
        <v>58</v>
      </c>
      <c r="J107" s="29" t="s">
        <v>49</v>
      </c>
      <c r="K107" s="34"/>
      <c r="L107" s="35">
        <f t="shared" si="1"/>
        <v>0</v>
      </c>
    </row>
    <row r="108" s="18" customFormat="1" ht="14.25" hidden="1" customHeight="1" spans="1:12">
      <c r="A108" s="25">
        <v>106</v>
      </c>
      <c r="B108" s="29"/>
      <c r="C108" s="29"/>
      <c r="D108" s="29" t="s">
        <v>56</v>
      </c>
      <c r="E108" s="29" t="s">
        <v>57</v>
      </c>
      <c r="F108" s="29" t="s">
        <v>47</v>
      </c>
      <c r="G108" s="30">
        <v>497</v>
      </c>
      <c r="H108" s="30">
        <v>497</v>
      </c>
      <c r="I108" s="29" t="s">
        <v>58</v>
      </c>
      <c r="J108" s="29" t="s">
        <v>49</v>
      </c>
      <c r="K108" s="34"/>
      <c r="L108" s="35">
        <f t="shared" si="1"/>
        <v>0</v>
      </c>
    </row>
    <row r="109" s="18" customFormat="1" ht="14.25" hidden="1" customHeight="1" spans="1:12">
      <c r="A109" s="25">
        <v>107</v>
      </c>
      <c r="B109" s="29" t="s">
        <v>1000</v>
      </c>
      <c r="C109" s="29" t="s">
        <v>995</v>
      </c>
      <c r="D109" s="29" t="s">
        <v>63</v>
      </c>
      <c r="E109" s="29" t="s">
        <v>64</v>
      </c>
      <c r="F109" s="29" t="s">
        <v>47</v>
      </c>
      <c r="G109" s="30">
        <v>1</v>
      </c>
      <c r="H109" s="30">
        <v>1</v>
      </c>
      <c r="I109" s="29" t="s">
        <v>58</v>
      </c>
      <c r="J109" s="29" t="s">
        <v>49</v>
      </c>
      <c r="K109" s="34"/>
      <c r="L109" s="35">
        <f t="shared" si="1"/>
        <v>0</v>
      </c>
    </row>
    <row r="110" s="18" customFormat="1" ht="14.25" hidden="1" customHeight="1" spans="1:12">
      <c r="A110" s="25">
        <v>108</v>
      </c>
      <c r="B110" s="29" t="s">
        <v>1001</v>
      </c>
      <c r="C110" s="31">
        <v>45520</v>
      </c>
      <c r="D110" s="29" t="s">
        <v>146</v>
      </c>
      <c r="E110" s="29" t="s">
        <v>147</v>
      </c>
      <c r="F110" s="29" t="s">
        <v>47</v>
      </c>
      <c r="G110" s="30">
        <v>10</v>
      </c>
      <c r="H110" s="30">
        <v>10</v>
      </c>
      <c r="I110" s="29" t="s">
        <v>141</v>
      </c>
      <c r="J110" s="29" t="s">
        <v>49</v>
      </c>
      <c r="K110" s="34"/>
      <c r="L110" s="35">
        <f t="shared" si="1"/>
        <v>0</v>
      </c>
    </row>
    <row r="111" s="18" customFormat="1" ht="14.25" hidden="1" customHeight="1" spans="1:12">
      <c r="A111" s="25">
        <v>109</v>
      </c>
      <c r="B111" s="29"/>
      <c r="C111" s="29"/>
      <c r="D111" s="29" t="s">
        <v>161</v>
      </c>
      <c r="E111" s="29" t="s">
        <v>162</v>
      </c>
      <c r="F111" s="29" t="s">
        <v>47</v>
      </c>
      <c r="G111" s="30">
        <v>15</v>
      </c>
      <c r="H111" s="30">
        <v>15</v>
      </c>
      <c r="I111" s="29" t="s">
        <v>141</v>
      </c>
      <c r="J111" s="29" t="s">
        <v>49</v>
      </c>
      <c r="K111" s="34"/>
      <c r="L111" s="35">
        <f t="shared" si="1"/>
        <v>0</v>
      </c>
    </row>
    <row r="112" s="18" customFormat="1" ht="14.25" hidden="1" customHeight="1" spans="1:12">
      <c r="A112" s="25">
        <v>110</v>
      </c>
      <c r="B112" s="29"/>
      <c r="C112" s="29"/>
      <c r="D112" s="29" t="s">
        <v>201</v>
      </c>
      <c r="E112" s="29" t="s">
        <v>202</v>
      </c>
      <c r="F112" s="29" t="s">
        <v>47</v>
      </c>
      <c r="G112" s="30">
        <v>15</v>
      </c>
      <c r="H112" s="30">
        <v>15</v>
      </c>
      <c r="I112" s="29" t="s">
        <v>141</v>
      </c>
      <c r="J112" s="29" t="s">
        <v>49</v>
      </c>
      <c r="K112" s="34"/>
      <c r="L112" s="35">
        <f t="shared" si="1"/>
        <v>0</v>
      </c>
    </row>
    <row r="113" s="18" customFormat="1" ht="14.25" hidden="1" customHeight="1" spans="1:13">
      <c r="A113" s="25">
        <v>111</v>
      </c>
      <c r="B113" s="29" t="s">
        <v>1002</v>
      </c>
      <c r="C113" s="31">
        <v>45520</v>
      </c>
      <c r="D113" s="29" t="s">
        <v>1003</v>
      </c>
      <c r="E113" s="29" t="s">
        <v>1004</v>
      </c>
      <c r="F113" s="29" t="s">
        <v>350</v>
      </c>
      <c r="G113" s="75">
        <v>100</v>
      </c>
      <c r="H113" s="75">
        <v>10</v>
      </c>
      <c r="I113" s="29" t="s">
        <v>1005</v>
      </c>
      <c r="J113" s="29" t="s">
        <v>49</v>
      </c>
      <c r="K113" s="34"/>
      <c r="L113" s="35">
        <f t="shared" si="1"/>
        <v>0</v>
      </c>
      <c r="M113" s="18" t="s">
        <v>1006</v>
      </c>
    </row>
    <row r="114" s="18" customFormat="1" ht="14.25" hidden="1" customHeight="1" spans="1:12">
      <c r="A114" s="25">
        <v>112</v>
      </c>
      <c r="B114" s="29" t="s">
        <v>1007</v>
      </c>
      <c r="C114" s="31">
        <v>45520</v>
      </c>
      <c r="D114" s="29" t="s">
        <v>279</v>
      </c>
      <c r="E114" s="29" t="s">
        <v>280</v>
      </c>
      <c r="F114" s="30" t="s">
        <v>47</v>
      </c>
      <c r="G114" s="30">
        <v>2</v>
      </c>
      <c r="H114" s="30">
        <v>2</v>
      </c>
      <c r="I114" s="29" t="s">
        <v>141</v>
      </c>
      <c r="J114" s="29" t="s">
        <v>49</v>
      </c>
      <c r="K114" s="34"/>
      <c r="L114" s="35">
        <f t="shared" si="1"/>
        <v>0</v>
      </c>
    </row>
    <row r="115" s="18" customFormat="1" ht="14.25" hidden="1" customHeight="1" spans="1:12">
      <c r="A115" s="25">
        <v>113</v>
      </c>
      <c r="B115" s="29"/>
      <c r="C115" s="29"/>
      <c r="D115" s="29" t="s">
        <v>1008</v>
      </c>
      <c r="E115" s="29" t="s">
        <v>1009</v>
      </c>
      <c r="F115" s="30" t="s">
        <v>47</v>
      </c>
      <c r="G115" s="30">
        <v>0.75</v>
      </c>
      <c r="H115" s="30">
        <v>0.75</v>
      </c>
      <c r="I115" s="29" t="s">
        <v>141</v>
      </c>
      <c r="J115" s="29" t="s">
        <v>49</v>
      </c>
      <c r="K115" s="34"/>
      <c r="L115" s="35">
        <f t="shared" si="1"/>
        <v>0</v>
      </c>
    </row>
    <row r="116" s="18" customFormat="1" ht="14.25" hidden="1" customHeight="1" spans="1:12">
      <c r="A116" s="25">
        <v>114</v>
      </c>
      <c r="B116" s="29"/>
      <c r="C116" s="29"/>
      <c r="D116" s="29" t="s">
        <v>1008</v>
      </c>
      <c r="E116" s="29" t="s">
        <v>1009</v>
      </c>
      <c r="F116" s="29" t="s">
        <v>47</v>
      </c>
      <c r="G116" s="30">
        <v>4.25</v>
      </c>
      <c r="H116" s="30">
        <v>4.25</v>
      </c>
      <c r="I116" s="29" t="s">
        <v>141</v>
      </c>
      <c r="J116" s="29" t="s">
        <v>49</v>
      </c>
      <c r="K116" s="34"/>
      <c r="L116" s="35">
        <f t="shared" si="1"/>
        <v>0</v>
      </c>
    </row>
    <row r="117" s="18" customFormat="1" ht="14.25" hidden="1" customHeight="1" spans="1:12">
      <c r="A117" s="25">
        <v>115</v>
      </c>
      <c r="B117" s="29" t="s">
        <v>1010</v>
      </c>
      <c r="C117" s="31">
        <v>45520</v>
      </c>
      <c r="D117" s="29" t="s">
        <v>189</v>
      </c>
      <c r="E117" s="29" t="s">
        <v>190</v>
      </c>
      <c r="F117" s="29" t="s">
        <v>47</v>
      </c>
      <c r="G117" s="29">
        <v>830</v>
      </c>
      <c r="H117" s="30">
        <v>830</v>
      </c>
      <c r="I117" s="29" t="s">
        <v>141</v>
      </c>
      <c r="J117" s="29" t="s">
        <v>49</v>
      </c>
      <c r="K117" s="34"/>
      <c r="L117" s="35">
        <f t="shared" si="1"/>
        <v>0</v>
      </c>
    </row>
    <row r="118" s="18" customFormat="1" ht="14.25" hidden="1" customHeight="1" spans="1:12">
      <c r="A118" s="25">
        <v>116</v>
      </c>
      <c r="B118" s="29" t="s">
        <v>1011</v>
      </c>
      <c r="C118" s="31">
        <v>45520</v>
      </c>
      <c r="D118" s="29" t="s">
        <v>77</v>
      </c>
      <c r="E118" s="29" t="s">
        <v>78</v>
      </c>
      <c r="F118" s="29" t="s">
        <v>47</v>
      </c>
      <c r="G118" s="29">
        <v>4</v>
      </c>
      <c r="H118" s="30">
        <v>4</v>
      </c>
      <c r="I118" s="29" t="s">
        <v>79</v>
      </c>
      <c r="J118" s="29" t="s">
        <v>49</v>
      </c>
      <c r="K118" s="34"/>
      <c r="L118" s="35">
        <f t="shared" si="1"/>
        <v>0</v>
      </c>
    </row>
    <row r="119" s="18" customFormat="1" ht="14.25" customHeight="1" spans="1:12">
      <c r="A119" s="25">
        <v>117</v>
      </c>
      <c r="B119" s="29" t="s">
        <v>1012</v>
      </c>
      <c r="C119" s="31">
        <v>45520</v>
      </c>
      <c r="D119" s="29" t="s">
        <v>166</v>
      </c>
      <c r="E119" s="29" t="s">
        <v>167</v>
      </c>
      <c r="F119" s="29" t="s">
        <v>47</v>
      </c>
      <c r="G119" s="29">
        <v>461</v>
      </c>
      <c r="H119" s="30">
        <v>461</v>
      </c>
      <c r="I119" s="29" t="s">
        <v>68</v>
      </c>
      <c r="J119" s="29" t="s">
        <v>49</v>
      </c>
      <c r="K119" s="34"/>
      <c r="L119" s="35">
        <f t="shared" si="1"/>
        <v>0</v>
      </c>
    </row>
    <row r="120" s="18" customFormat="1" ht="14.25" customHeight="1" spans="1:12">
      <c r="A120" s="25">
        <v>118</v>
      </c>
      <c r="B120" s="29"/>
      <c r="C120" s="29"/>
      <c r="D120" s="29" t="s">
        <v>166</v>
      </c>
      <c r="E120" s="29" t="s">
        <v>167</v>
      </c>
      <c r="F120" s="29" t="s">
        <v>47</v>
      </c>
      <c r="G120" s="29">
        <v>539</v>
      </c>
      <c r="H120" s="30">
        <v>539</v>
      </c>
      <c r="I120" s="29" t="s">
        <v>68</v>
      </c>
      <c r="J120" s="29" t="s">
        <v>49</v>
      </c>
      <c r="K120" s="34"/>
      <c r="L120" s="35">
        <f t="shared" si="1"/>
        <v>0</v>
      </c>
    </row>
    <row r="121" s="18" customFormat="1" ht="14.25" hidden="1" customHeight="1" spans="1:12">
      <c r="A121" s="25">
        <v>119</v>
      </c>
      <c r="B121" s="29" t="s">
        <v>1013</v>
      </c>
      <c r="C121" s="31">
        <v>45520</v>
      </c>
      <c r="D121" s="29" t="s">
        <v>287</v>
      </c>
      <c r="E121" s="29" t="s">
        <v>288</v>
      </c>
      <c r="F121" s="29" t="s">
        <v>47</v>
      </c>
      <c r="G121" s="29">
        <v>571</v>
      </c>
      <c r="H121" s="30">
        <v>571</v>
      </c>
      <c r="I121" s="29" t="s">
        <v>184</v>
      </c>
      <c r="J121" s="29" t="s">
        <v>49</v>
      </c>
      <c r="K121" s="34"/>
      <c r="L121" s="35">
        <f t="shared" si="1"/>
        <v>0</v>
      </c>
    </row>
    <row r="122" s="18" customFormat="1" ht="14.25" hidden="1" customHeight="1" spans="1:12">
      <c r="A122" s="25">
        <v>120</v>
      </c>
      <c r="B122" s="29"/>
      <c r="C122" s="29"/>
      <c r="D122" s="29" t="s">
        <v>287</v>
      </c>
      <c r="E122" s="29" t="s">
        <v>288</v>
      </c>
      <c r="F122" s="29" t="s">
        <v>47</v>
      </c>
      <c r="G122" s="29">
        <v>129</v>
      </c>
      <c r="H122" s="30">
        <v>129</v>
      </c>
      <c r="I122" s="29" t="s">
        <v>184</v>
      </c>
      <c r="J122" s="29" t="s">
        <v>49</v>
      </c>
      <c r="K122" s="34"/>
      <c r="L122" s="35">
        <f t="shared" si="1"/>
        <v>0</v>
      </c>
    </row>
    <row r="123" s="18" customFormat="1" ht="14.25" hidden="1" customHeight="1" spans="1:12">
      <c r="A123" s="25">
        <v>121</v>
      </c>
      <c r="B123" s="29" t="s">
        <v>1014</v>
      </c>
      <c r="C123" s="29" t="s">
        <v>1015</v>
      </c>
      <c r="D123" s="29" t="s">
        <v>45</v>
      </c>
      <c r="E123" s="29" t="s">
        <v>46</v>
      </c>
      <c r="F123" s="29" t="s">
        <v>47</v>
      </c>
      <c r="G123" s="29">
        <v>577</v>
      </c>
      <c r="H123" s="30">
        <v>577</v>
      </c>
      <c r="I123" s="29" t="s">
        <v>48</v>
      </c>
      <c r="J123" s="29" t="s">
        <v>49</v>
      </c>
      <c r="K123" s="34"/>
      <c r="L123" s="35">
        <f t="shared" si="1"/>
        <v>0</v>
      </c>
    </row>
    <row r="124" s="18" customFormat="1" ht="14.25" hidden="1" customHeight="1" spans="1:12">
      <c r="A124" s="25">
        <v>122</v>
      </c>
      <c r="B124" s="29"/>
      <c r="C124" s="29"/>
      <c r="D124" s="29" t="s">
        <v>45</v>
      </c>
      <c r="E124" s="29" t="s">
        <v>46</v>
      </c>
      <c r="F124" s="29" t="s">
        <v>47</v>
      </c>
      <c r="G124" s="29">
        <v>213</v>
      </c>
      <c r="H124" s="30">
        <v>213</v>
      </c>
      <c r="I124" s="29" t="s">
        <v>48</v>
      </c>
      <c r="J124" s="29" t="s">
        <v>49</v>
      </c>
      <c r="K124" s="34"/>
      <c r="L124" s="35">
        <f t="shared" si="1"/>
        <v>0</v>
      </c>
    </row>
    <row r="125" s="18" customFormat="1" ht="14.25" hidden="1" customHeight="1" spans="1:12">
      <c r="A125" s="25">
        <v>123</v>
      </c>
      <c r="B125" s="29" t="s">
        <v>1016</v>
      </c>
      <c r="C125" s="29" t="s">
        <v>1015</v>
      </c>
      <c r="D125" s="29" t="s">
        <v>189</v>
      </c>
      <c r="E125" s="29" t="s">
        <v>190</v>
      </c>
      <c r="F125" s="29" t="s">
        <v>47</v>
      </c>
      <c r="G125" s="29">
        <v>891</v>
      </c>
      <c r="H125" s="30">
        <v>891</v>
      </c>
      <c r="I125" s="29" t="s">
        <v>141</v>
      </c>
      <c r="J125" s="29" t="s">
        <v>49</v>
      </c>
      <c r="K125" s="34"/>
      <c r="L125" s="35">
        <f t="shared" si="1"/>
        <v>0</v>
      </c>
    </row>
    <row r="126" s="18" customFormat="1" ht="14.25" hidden="1" customHeight="1" spans="1:12">
      <c r="A126" s="25">
        <v>124</v>
      </c>
      <c r="B126" s="29" t="s">
        <v>1017</v>
      </c>
      <c r="C126" s="29" t="s">
        <v>1015</v>
      </c>
      <c r="D126" s="29" t="s">
        <v>298</v>
      </c>
      <c r="E126" s="29" t="s">
        <v>299</v>
      </c>
      <c r="F126" s="29" t="s">
        <v>47</v>
      </c>
      <c r="G126" s="29">
        <v>420</v>
      </c>
      <c r="H126" s="30">
        <v>420</v>
      </c>
      <c r="I126" s="29" t="s">
        <v>300</v>
      </c>
      <c r="J126" s="29" t="s">
        <v>49</v>
      </c>
      <c r="K126" s="34"/>
      <c r="L126" s="35">
        <f t="shared" si="1"/>
        <v>0</v>
      </c>
    </row>
    <row r="127" s="18" customFormat="1" ht="14.25" hidden="1" customHeight="1" spans="1:12">
      <c r="A127" s="25">
        <v>125</v>
      </c>
      <c r="B127" s="29" t="s">
        <v>1018</v>
      </c>
      <c r="C127" s="29" t="s">
        <v>1019</v>
      </c>
      <c r="D127" s="29" t="s">
        <v>799</v>
      </c>
      <c r="E127" s="29" t="s">
        <v>800</v>
      </c>
      <c r="F127" s="29" t="s">
        <v>47</v>
      </c>
      <c r="G127" s="29">
        <v>196</v>
      </c>
      <c r="H127" s="30">
        <v>196</v>
      </c>
      <c r="I127" s="29" t="s">
        <v>175</v>
      </c>
      <c r="J127" s="29" t="s">
        <v>49</v>
      </c>
      <c r="K127" s="34"/>
      <c r="L127" s="35">
        <f t="shared" si="1"/>
        <v>0</v>
      </c>
    </row>
    <row r="128" s="18" customFormat="1" ht="14.25" hidden="1" customHeight="1" spans="1:12">
      <c r="A128" s="25">
        <v>126</v>
      </c>
      <c r="B128" s="29"/>
      <c r="C128" s="29"/>
      <c r="D128" s="29" t="s">
        <v>240</v>
      </c>
      <c r="E128" s="29" t="s">
        <v>241</v>
      </c>
      <c r="F128" s="29" t="s">
        <v>47</v>
      </c>
      <c r="G128" s="29">
        <v>200</v>
      </c>
      <c r="H128" s="30">
        <v>200</v>
      </c>
      <c r="I128" s="29" t="s">
        <v>175</v>
      </c>
      <c r="J128" s="29" t="s">
        <v>49</v>
      </c>
      <c r="K128" s="34"/>
      <c r="L128" s="35">
        <f t="shared" si="1"/>
        <v>0</v>
      </c>
    </row>
    <row r="129" s="18" customFormat="1" ht="14.25" hidden="1" customHeight="1" spans="1:12">
      <c r="A129" s="25">
        <v>127</v>
      </c>
      <c r="B129" s="29"/>
      <c r="C129" s="29"/>
      <c r="D129" s="29" t="s">
        <v>242</v>
      </c>
      <c r="E129" s="29" t="s">
        <v>243</v>
      </c>
      <c r="F129" s="29" t="s">
        <v>47</v>
      </c>
      <c r="G129" s="29">
        <v>10</v>
      </c>
      <c r="H129" s="30">
        <v>10</v>
      </c>
      <c r="I129" s="29" t="s">
        <v>175</v>
      </c>
      <c r="J129" s="29" t="s">
        <v>49</v>
      </c>
      <c r="K129" s="34"/>
      <c r="L129" s="35">
        <f t="shared" si="1"/>
        <v>0</v>
      </c>
    </row>
    <row r="130" s="18" customFormat="1" ht="14.25" customHeight="1" spans="1:12">
      <c r="A130" s="25">
        <v>128</v>
      </c>
      <c r="B130" s="29" t="s">
        <v>1020</v>
      </c>
      <c r="C130" s="29" t="s">
        <v>1015</v>
      </c>
      <c r="D130" s="29" t="s">
        <v>90</v>
      </c>
      <c r="E130" s="29" t="s">
        <v>91</v>
      </c>
      <c r="F130" s="29" t="s">
        <v>47</v>
      </c>
      <c r="G130" s="29">
        <v>38</v>
      </c>
      <c r="H130" s="30">
        <v>38</v>
      </c>
      <c r="I130" s="29" t="s">
        <v>68</v>
      </c>
      <c r="J130" s="29" t="s">
        <v>49</v>
      </c>
      <c r="K130" s="34"/>
      <c r="L130" s="35">
        <f t="shared" si="1"/>
        <v>0</v>
      </c>
    </row>
    <row r="131" s="18" customFormat="1" ht="14.25" hidden="1" customHeight="1" spans="1:12">
      <c r="A131" s="25">
        <v>129</v>
      </c>
      <c r="B131" s="29" t="s">
        <v>1021</v>
      </c>
      <c r="C131" s="29" t="s">
        <v>1019</v>
      </c>
      <c r="D131" s="29" t="s">
        <v>189</v>
      </c>
      <c r="E131" s="29" t="s">
        <v>190</v>
      </c>
      <c r="F131" s="29" t="s">
        <v>47</v>
      </c>
      <c r="G131" s="29">
        <v>500</v>
      </c>
      <c r="H131" s="30">
        <v>500</v>
      </c>
      <c r="I131" s="29" t="s">
        <v>58</v>
      </c>
      <c r="J131" s="29" t="s">
        <v>49</v>
      </c>
      <c r="K131" s="34"/>
      <c r="L131" s="35">
        <f t="shared" ref="L131:L194" si="2">K131*H131</f>
        <v>0</v>
      </c>
    </row>
    <row r="132" s="18" customFormat="1" ht="14.25" hidden="1" customHeight="1" spans="1:12">
      <c r="A132" s="25">
        <v>130</v>
      </c>
      <c r="B132" s="29" t="s">
        <v>1022</v>
      </c>
      <c r="C132" s="29" t="s">
        <v>1019</v>
      </c>
      <c r="D132" s="29" t="s">
        <v>263</v>
      </c>
      <c r="E132" s="29" t="s">
        <v>264</v>
      </c>
      <c r="F132" s="29" t="s">
        <v>47</v>
      </c>
      <c r="G132" s="30">
        <v>900</v>
      </c>
      <c r="H132" s="30">
        <v>900</v>
      </c>
      <c r="I132" s="29" t="s">
        <v>58</v>
      </c>
      <c r="J132" s="29" t="s">
        <v>49</v>
      </c>
      <c r="K132" s="34"/>
      <c r="L132" s="35">
        <f t="shared" si="2"/>
        <v>0</v>
      </c>
    </row>
    <row r="133" s="18" customFormat="1" ht="14.25" hidden="1" customHeight="1" spans="1:12">
      <c r="A133" s="25">
        <v>131</v>
      </c>
      <c r="B133" s="29" t="s">
        <v>1023</v>
      </c>
      <c r="C133" s="29" t="s">
        <v>1019</v>
      </c>
      <c r="D133" s="29" t="s">
        <v>189</v>
      </c>
      <c r="E133" s="29" t="s">
        <v>190</v>
      </c>
      <c r="F133" s="29" t="s">
        <v>47</v>
      </c>
      <c r="G133" s="30">
        <v>129</v>
      </c>
      <c r="H133" s="30">
        <v>129</v>
      </c>
      <c r="I133" s="29" t="s">
        <v>58</v>
      </c>
      <c r="J133" s="29" t="s">
        <v>49</v>
      </c>
      <c r="K133" s="34"/>
      <c r="L133" s="35">
        <f t="shared" si="2"/>
        <v>0</v>
      </c>
    </row>
    <row r="134" s="18" customFormat="1" ht="14.25" hidden="1" customHeight="1" spans="1:12">
      <c r="A134" s="25">
        <v>132</v>
      </c>
      <c r="B134" s="29" t="s">
        <v>1024</v>
      </c>
      <c r="C134" s="29" t="s">
        <v>1019</v>
      </c>
      <c r="D134" s="29" t="s">
        <v>56</v>
      </c>
      <c r="E134" s="29" t="s">
        <v>57</v>
      </c>
      <c r="F134" s="30" t="s">
        <v>47</v>
      </c>
      <c r="G134" s="30">
        <v>2000</v>
      </c>
      <c r="H134" s="30">
        <v>2000</v>
      </c>
      <c r="I134" s="29" t="s">
        <v>58</v>
      </c>
      <c r="J134" s="29" t="s">
        <v>49</v>
      </c>
      <c r="K134" s="34"/>
      <c r="L134" s="35">
        <f t="shared" si="2"/>
        <v>0</v>
      </c>
    </row>
    <row r="135" s="18" customFormat="1" ht="14.25" hidden="1" customHeight="1" spans="1:12">
      <c r="A135" s="25">
        <v>133</v>
      </c>
      <c r="B135" s="29" t="s">
        <v>1025</v>
      </c>
      <c r="C135" s="29" t="s">
        <v>1019</v>
      </c>
      <c r="D135" s="29" t="s">
        <v>56</v>
      </c>
      <c r="E135" s="29" t="s">
        <v>57</v>
      </c>
      <c r="F135" s="30" t="s">
        <v>47</v>
      </c>
      <c r="G135" s="30">
        <v>110</v>
      </c>
      <c r="H135" s="30">
        <v>110</v>
      </c>
      <c r="I135" s="29" t="s">
        <v>58</v>
      </c>
      <c r="J135" s="29" t="s">
        <v>49</v>
      </c>
      <c r="K135" s="34"/>
      <c r="L135" s="35">
        <f t="shared" si="2"/>
        <v>0</v>
      </c>
    </row>
    <row r="136" s="18" customFormat="1" ht="14.25" hidden="1" customHeight="1" spans="1:12">
      <c r="A136" s="25">
        <v>134</v>
      </c>
      <c r="B136" s="29" t="s">
        <v>1026</v>
      </c>
      <c r="C136" s="29" t="s">
        <v>1019</v>
      </c>
      <c r="D136" s="29" t="s">
        <v>263</v>
      </c>
      <c r="E136" s="29" t="s">
        <v>264</v>
      </c>
      <c r="F136" s="30" t="s">
        <v>47</v>
      </c>
      <c r="G136" s="30">
        <v>300</v>
      </c>
      <c r="H136" s="30">
        <v>300</v>
      </c>
      <c r="I136" s="29" t="s">
        <v>58</v>
      </c>
      <c r="J136" s="29" t="s">
        <v>49</v>
      </c>
      <c r="K136" s="34"/>
      <c r="L136" s="35">
        <f t="shared" si="2"/>
        <v>0</v>
      </c>
    </row>
    <row r="137" s="18" customFormat="1" ht="14.25" customHeight="1" spans="1:12">
      <c r="A137" s="25">
        <v>135</v>
      </c>
      <c r="B137" s="29" t="s">
        <v>1027</v>
      </c>
      <c r="C137" s="29" t="s">
        <v>1028</v>
      </c>
      <c r="D137" s="29" t="s">
        <v>477</v>
      </c>
      <c r="E137" s="29" t="s">
        <v>478</v>
      </c>
      <c r="F137" s="30" t="s">
        <v>47</v>
      </c>
      <c r="G137" s="30">
        <v>10</v>
      </c>
      <c r="H137" s="30">
        <v>10</v>
      </c>
      <c r="I137" s="29" t="s">
        <v>68</v>
      </c>
      <c r="J137" s="29" t="s">
        <v>49</v>
      </c>
      <c r="K137" s="34"/>
      <c r="L137" s="35">
        <f t="shared" si="2"/>
        <v>0</v>
      </c>
    </row>
    <row r="138" s="18" customFormat="1" ht="14.25" customHeight="1" spans="1:12">
      <c r="A138" s="25">
        <v>136</v>
      </c>
      <c r="B138" s="29" t="s">
        <v>1029</v>
      </c>
      <c r="C138" s="29" t="s">
        <v>1028</v>
      </c>
      <c r="D138" s="29" t="s">
        <v>802</v>
      </c>
      <c r="E138" s="29" t="s">
        <v>803</v>
      </c>
      <c r="F138" s="30" t="s">
        <v>47</v>
      </c>
      <c r="G138" s="30">
        <v>12</v>
      </c>
      <c r="H138" s="30">
        <v>12</v>
      </c>
      <c r="I138" s="29" t="s">
        <v>68</v>
      </c>
      <c r="J138" s="29" t="s">
        <v>49</v>
      </c>
      <c r="K138" s="34"/>
      <c r="L138" s="35">
        <f t="shared" si="2"/>
        <v>0</v>
      </c>
    </row>
    <row r="139" s="18" customFormat="1" ht="14.25" customHeight="1" spans="1:12">
      <c r="A139" s="25">
        <v>137</v>
      </c>
      <c r="B139" s="29"/>
      <c r="C139" s="29"/>
      <c r="D139" s="29" t="s">
        <v>805</v>
      </c>
      <c r="E139" s="29" t="s">
        <v>806</v>
      </c>
      <c r="F139" s="30" t="s">
        <v>47</v>
      </c>
      <c r="G139" s="30">
        <v>16</v>
      </c>
      <c r="H139" s="30">
        <v>16</v>
      </c>
      <c r="I139" s="29" t="s">
        <v>68</v>
      </c>
      <c r="J139" s="29" t="s">
        <v>49</v>
      </c>
      <c r="K139" s="34"/>
      <c r="L139" s="35">
        <f t="shared" si="2"/>
        <v>0</v>
      </c>
    </row>
    <row r="140" s="18" customFormat="1" ht="14.25" customHeight="1" spans="1:12">
      <c r="A140" s="25">
        <v>138</v>
      </c>
      <c r="B140" s="29"/>
      <c r="C140" s="29"/>
      <c r="D140" s="29" t="s">
        <v>807</v>
      </c>
      <c r="E140" s="29" t="s">
        <v>808</v>
      </c>
      <c r="F140" s="30" t="s">
        <v>47</v>
      </c>
      <c r="G140" s="30">
        <v>17</v>
      </c>
      <c r="H140" s="30">
        <v>17</v>
      </c>
      <c r="I140" s="29" t="s">
        <v>68</v>
      </c>
      <c r="J140" s="29" t="s">
        <v>49</v>
      </c>
      <c r="K140" s="34"/>
      <c r="L140" s="35">
        <f t="shared" si="2"/>
        <v>0</v>
      </c>
    </row>
    <row r="141" s="18" customFormat="1" ht="14.25" customHeight="1" spans="1:12">
      <c r="A141" s="25">
        <v>139</v>
      </c>
      <c r="B141" s="29" t="s">
        <v>1030</v>
      </c>
      <c r="C141" s="29" t="s">
        <v>1028</v>
      </c>
      <c r="D141" s="29" t="s">
        <v>74</v>
      </c>
      <c r="E141" s="29" t="s">
        <v>75</v>
      </c>
      <c r="F141" s="30" t="s">
        <v>47</v>
      </c>
      <c r="G141" s="30">
        <v>5</v>
      </c>
      <c r="H141" s="30">
        <v>5</v>
      </c>
      <c r="I141" s="29" t="s">
        <v>68</v>
      </c>
      <c r="J141" s="29" t="s">
        <v>49</v>
      </c>
      <c r="K141" s="34"/>
      <c r="L141" s="35">
        <f t="shared" si="2"/>
        <v>0</v>
      </c>
    </row>
    <row r="142" s="18" customFormat="1" ht="14.25" customHeight="1" spans="1:12">
      <c r="A142" s="25">
        <v>140</v>
      </c>
      <c r="B142" s="29"/>
      <c r="C142" s="29"/>
      <c r="D142" s="29" t="s">
        <v>477</v>
      </c>
      <c r="E142" s="29" t="s">
        <v>478</v>
      </c>
      <c r="F142" s="30" t="s">
        <v>47</v>
      </c>
      <c r="G142" s="30">
        <v>10</v>
      </c>
      <c r="H142" s="30">
        <v>10</v>
      </c>
      <c r="I142" s="29" t="s">
        <v>68</v>
      </c>
      <c r="J142" s="29" t="s">
        <v>49</v>
      </c>
      <c r="K142" s="34"/>
      <c r="L142" s="35">
        <f t="shared" si="2"/>
        <v>0</v>
      </c>
    </row>
    <row r="143" s="18" customFormat="1" ht="14.25" customHeight="1" spans="1:12">
      <c r="A143" s="25">
        <v>141</v>
      </c>
      <c r="B143" s="29"/>
      <c r="C143" s="29"/>
      <c r="D143" s="29" t="s">
        <v>166</v>
      </c>
      <c r="E143" s="29" t="s">
        <v>167</v>
      </c>
      <c r="F143" s="30" t="s">
        <v>47</v>
      </c>
      <c r="G143" s="30">
        <v>1000</v>
      </c>
      <c r="H143" s="30">
        <v>1000</v>
      </c>
      <c r="I143" s="29" t="s">
        <v>68</v>
      </c>
      <c r="J143" s="29" t="s">
        <v>49</v>
      </c>
      <c r="K143" s="34"/>
      <c r="L143" s="35">
        <f t="shared" si="2"/>
        <v>0</v>
      </c>
    </row>
    <row r="144" s="18" customFormat="1" ht="14.25" hidden="1" customHeight="1" spans="1:12">
      <c r="A144" s="25">
        <v>142</v>
      </c>
      <c r="B144" s="29" t="s">
        <v>1031</v>
      </c>
      <c r="C144" s="29" t="s">
        <v>1032</v>
      </c>
      <c r="D144" s="29" t="s">
        <v>120</v>
      </c>
      <c r="E144" s="29" t="s">
        <v>121</v>
      </c>
      <c r="F144" s="30" t="s">
        <v>47</v>
      </c>
      <c r="G144" s="30">
        <v>20</v>
      </c>
      <c r="H144" s="30">
        <v>20</v>
      </c>
      <c r="I144" s="29" t="s">
        <v>122</v>
      </c>
      <c r="J144" s="29" t="s">
        <v>49</v>
      </c>
      <c r="K144" s="34"/>
      <c r="L144" s="35">
        <f t="shared" si="2"/>
        <v>0</v>
      </c>
    </row>
    <row r="145" s="18" customFormat="1" ht="14.25" hidden="1" customHeight="1" spans="1:12">
      <c r="A145" s="25">
        <v>143</v>
      </c>
      <c r="B145" s="29"/>
      <c r="C145" s="29"/>
      <c r="D145" s="29" t="s">
        <v>250</v>
      </c>
      <c r="E145" s="29" t="s">
        <v>251</v>
      </c>
      <c r="F145" s="30" t="s">
        <v>47</v>
      </c>
      <c r="G145" s="30">
        <v>18</v>
      </c>
      <c r="H145" s="30">
        <v>18</v>
      </c>
      <c r="I145" s="29" t="s">
        <v>122</v>
      </c>
      <c r="J145" s="29" t="s">
        <v>49</v>
      </c>
      <c r="K145" s="34"/>
      <c r="L145" s="35">
        <f t="shared" si="2"/>
        <v>0</v>
      </c>
    </row>
    <row r="146" s="18" customFormat="1" ht="14.25" hidden="1" customHeight="1" spans="1:12">
      <c r="A146" s="25">
        <v>144</v>
      </c>
      <c r="B146" s="29"/>
      <c r="C146" s="29"/>
      <c r="D146" s="29" t="s">
        <v>250</v>
      </c>
      <c r="E146" s="29" t="s">
        <v>251</v>
      </c>
      <c r="F146" s="30" t="s">
        <v>47</v>
      </c>
      <c r="G146" s="30">
        <v>262</v>
      </c>
      <c r="H146" s="30">
        <v>262</v>
      </c>
      <c r="I146" s="29" t="s">
        <v>122</v>
      </c>
      <c r="J146" s="29" t="s">
        <v>49</v>
      </c>
      <c r="K146" s="34"/>
      <c r="L146" s="35">
        <f t="shared" si="2"/>
        <v>0</v>
      </c>
    </row>
    <row r="147" s="18" customFormat="1" ht="14.25" hidden="1" customHeight="1" spans="1:12">
      <c r="A147" s="25">
        <v>145</v>
      </c>
      <c r="B147" s="29" t="s">
        <v>1033</v>
      </c>
      <c r="C147" s="29" t="s">
        <v>1032</v>
      </c>
      <c r="D147" s="29" t="s">
        <v>225</v>
      </c>
      <c r="E147" s="29" t="s">
        <v>226</v>
      </c>
      <c r="F147" s="30" t="s">
        <v>47</v>
      </c>
      <c r="G147" s="30">
        <v>350</v>
      </c>
      <c r="H147" s="30">
        <v>350</v>
      </c>
      <c r="I147" s="29" t="s">
        <v>180</v>
      </c>
      <c r="J147" s="29" t="s">
        <v>49</v>
      </c>
      <c r="K147" s="34"/>
      <c r="L147" s="35">
        <f t="shared" si="2"/>
        <v>0</v>
      </c>
    </row>
    <row r="148" s="18" customFormat="1" ht="14.25" hidden="1" customHeight="1" spans="1:12">
      <c r="A148" s="25">
        <v>146</v>
      </c>
      <c r="B148" s="29" t="s">
        <v>1034</v>
      </c>
      <c r="C148" s="29" t="s">
        <v>1032</v>
      </c>
      <c r="D148" s="29" t="s">
        <v>303</v>
      </c>
      <c r="E148" s="29" t="s">
        <v>304</v>
      </c>
      <c r="F148" s="30" t="s">
        <v>47</v>
      </c>
      <c r="G148" s="30">
        <v>189</v>
      </c>
      <c r="H148" s="30">
        <v>189</v>
      </c>
      <c r="I148" s="29" t="s">
        <v>300</v>
      </c>
      <c r="J148" s="29" t="s">
        <v>49</v>
      </c>
      <c r="K148" s="34"/>
      <c r="L148" s="35">
        <f t="shared" si="2"/>
        <v>0</v>
      </c>
    </row>
    <row r="149" s="18" customFormat="1" ht="14.25" hidden="1" customHeight="1" spans="1:12">
      <c r="A149" s="25">
        <v>147</v>
      </c>
      <c r="B149" s="29"/>
      <c r="C149" s="29"/>
      <c r="D149" s="29" t="s">
        <v>303</v>
      </c>
      <c r="E149" s="29" t="s">
        <v>304</v>
      </c>
      <c r="F149" s="30" t="s">
        <v>47</v>
      </c>
      <c r="G149" s="30">
        <v>449</v>
      </c>
      <c r="H149" s="30">
        <v>449</v>
      </c>
      <c r="I149" s="29" t="s">
        <v>300</v>
      </c>
      <c r="J149" s="29" t="s">
        <v>49</v>
      </c>
      <c r="K149" s="34"/>
      <c r="L149" s="35">
        <f t="shared" si="2"/>
        <v>0</v>
      </c>
    </row>
    <row r="150" s="18" customFormat="1" ht="14.25" hidden="1" customHeight="1" spans="1:12">
      <c r="A150" s="25">
        <v>148</v>
      </c>
      <c r="B150" s="29"/>
      <c r="C150" s="29"/>
      <c r="D150" s="29" t="s">
        <v>66</v>
      </c>
      <c r="E150" s="29" t="s">
        <v>67</v>
      </c>
      <c r="F150" s="30" t="s">
        <v>47</v>
      </c>
      <c r="G150" s="30">
        <v>200</v>
      </c>
      <c r="H150" s="30">
        <v>200</v>
      </c>
      <c r="I150" s="29" t="s">
        <v>300</v>
      </c>
      <c r="J150" s="29" t="s">
        <v>49</v>
      </c>
      <c r="K150" s="34"/>
      <c r="L150" s="35">
        <f t="shared" si="2"/>
        <v>0</v>
      </c>
    </row>
    <row r="151" s="18" customFormat="1" ht="14.25" hidden="1" customHeight="1" spans="1:12">
      <c r="A151" s="25">
        <v>149</v>
      </c>
      <c r="B151" s="29"/>
      <c r="C151" s="29"/>
      <c r="D151" s="29" t="s">
        <v>298</v>
      </c>
      <c r="E151" s="29" t="s">
        <v>299</v>
      </c>
      <c r="F151" s="30" t="s">
        <v>47</v>
      </c>
      <c r="G151" s="30">
        <v>180</v>
      </c>
      <c r="H151" s="30">
        <v>180</v>
      </c>
      <c r="I151" s="29" t="s">
        <v>300</v>
      </c>
      <c r="J151" s="29" t="s">
        <v>49</v>
      </c>
      <c r="K151" s="34"/>
      <c r="L151" s="35">
        <f t="shared" si="2"/>
        <v>0</v>
      </c>
    </row>
    <row r="152" s="18" customFormat="1" ht="14.25" customHeight="1" spans="1:12">
      <c r="A152" s="25">
        <v>150</v>
      </c>
      <c r="B152" s="29" t="s">
        <v>1035</v>
      </c>
      <c r="C152" s="29" t="s">
        <v>1036</v>
      </c>
      <c r="D152" s="29" t="s">
        <v>72</v>
      </c>
      <c r="E152" s="29" t="s">
        <v>73</v>
      </c>
      <c r="F152" s="30" t="s">
        <v>47</v>
      </c>
      <c r="G152" s="30">
        <v>589</v>
      </c>
      <c r="H152" s="30">
        <v>589</v>
      </c>
      <c r="I152" s="29" t="s">
        <v>68</v>
      </c>
      <c r="J152" s="29" t="s">
        <v>49</v>
      </c>
      <c r="K152" s="34"/>
      <c r="L152" s="35">
        <f t="shared" si="2"/>
        <v>0</v>
      </c>
    </row>
    <row r="153" s="18" customFormat="1" ht="14.25" customHeight="1" spans="1:12">
      <c r="A153" s="25">
        <v>151</v>
      </c>
      <c r="B153" s="29"/>
      <c r="C153" s="29"/>
      <c r="D153" s="29" t="s">
        <v>72</v>
      </c>
      <c r="E153" s="29" t="s">
        <v>73</v>
      </c>
      <c r="F153" s="30" t="s">
        <v>47</v>
      </c>
      <c r="G153" s="30">
        <v>210</v>
      </c>
      <c r="H153" s="30">
        <v>210</v>
      </c>
      <c r="I153" s="29" t="s">
        <v>68</v>
      </c>
      <c r="J153" s="29" t="s">
        <v>49</v>
      </c>
      <c r="K153" s="34"/>
      <c r="L153" s="35">
        <f t="shared" si="2"/>
        <v>0</v>
      </c>
    </row>
    <row r="154" s="18" customFormat="1" ht="14.25" customHeight="1" spans="1:12">
      <c r="A154" s="25">
        <v>152</v>
      </c>
      <c r="B154" s="29"/>
      <c r="C154" s="29"/>
      <c r="D154" s="29" t="s">
        <v>166</v>
      </c>
      <c r="E154" s="29" t="s">
        <v>167</v>
      </c>
      <c r="F154" s="30" t="s">
        <v>47</v>
      </c>
      <c r="G154" s="30">
        <v>500</v>
      </c>
      <c r="H154" s="30">
        <v>500</v>
      </c>
      <c r="I154" s="29" t="s">
        <v>68</v>
      </c>
      <c r="J154" s="29" t="s">
        <v>49</v>
      </c>
      <c r="K154" s="34"/>
      <c r="L154" s="35">
        <f t="shared" si="2"/>
        <v>0</v>
      </c>
    </row>
    <row r="155" s="18" customFormat="1" ht="14.25" customHeight="1" spans="1:12">
      <c r="A155" s="25">
        <v>153</v>
      </c>
      <c r="B155" s="29"/>
      <c r="C155" s="29"/>
      <c r="D155" s="29" t="s">
        <v>166</v>
      </c>
      <c r="E155" s="29" t="s">
        <v>167</v>
      </c>
      <c r="F155" s="30" t="s">
        <v>47</v>
      </c>
      <c r="G155" s="30">
        <v>1000</v>
      </c>
      <c r="H155" s="30">
        <v>1000</v>
      </c>
      <c r="I155" s="29" t="s">
        <v>68</v>
      </c>
      <c r="J155" s="29" t="s">
        <v>49</v>
      </c>
      <c r="K155" s="34"/>
      <c r="L155" s="35">
        <f t="shared" si="2"/>
        <v>0</v>
      </c>
    </row>
    <row r="156" s="18" customFormat="1" ht="14.25" hidden="1" customHeight="1" spans="1:12">
      <c r="A156" s="25">
        <v>154</v>
      </c>
      <c r="B156" s="29" t="s">
        <v>1037</v>
      </c>
      <c r="C156" s="29" t="s">
        <v>1036</v>
      </c>
      <c r="D156" s="29" t="s">
        <v>182</v>
      </c>
      <c r="E156" s="29" t="s">
        <v>183</v>
      </c>
      <c r="F156" s="30" t="s">
        <v>47</v>
      </c>
      <c r="G156" s="30">
        <v>100</v>
      </c>
      <c r="H156" s="30">
        <v>100</v>
      </c>
      <c r="I156" s="29" t="s">
        <v>184</v>
      </c>
      <c r="J156" s="29" t="s">
        <v>49</v>
      </c>
      <c r="K156" s="34"/>
      <c r="L156" s="35">
        <f t="shared" si="2"/>
        <v>0</v>
      </c>
    </row>
    <row r="157" s="18" customFormat="1" ht="14.25" hidden="1" customHeight="1" spans="1:12">
      <c r="A157" s="25">
        <v>155</v>
      </c>
      <c r="B157" s="29"/>
      <c r="C157" s="29"/>
      <c r="D157" s="29" t="s">
        <v>284</v>
      </c>
      <c r="E157" s="29" t="s">
        <v>285</v>
      </c>
      <c r="F157" s="30" t="s">
        <v>47</v>
      </c>
      <c r="G157" s="30">
        <v>70</v>
      </c>
      <c r="H157" s="30">
        <v>70</v>
      </c>
      <c r="I157" s="29" t="s">
        <v>184</v>
      </c>
      <c r="J157" s="29" t="s">
        <v>49</v>
      </c>
      <c r="K157" s="34"/>
      <c r="L157" s="35">
        <f t="shared" si="2"/>
        <v>0</v>
      </c>
    </row>
    <row r="158" s="18" customFormat="1" ht="14.25" hidden="1" customHeight="1" spans="1:12">
      <c r="A158" s="25">
        <v>156</v>
      </c>
      <c r="B158" s="29" t="s">
        <v>1038</v>
      </c>
      <c r="C158" s="29" t="s">
        <v>1036</v>
      </c>
      <c r="D158" s="29" t="s">
        <v>45</v>
      </c>
      <c r="E158" s="29" t="s">
        <v>46</v>
      </c>
      <c r="F158" s="30" t="s">
        <v>47</v>
      </c>
      <c r="G158" s="30">
        <v>210</v>
      </c>
      <c r="H158" s="30">
        <v>210</v>
      </c>
      <c r="I158" s="29" t="s">
        <v>48</v>
      </c>
      <c r="J158" s="29" t="s">
        <v>49</v>
      </c>
      <c r="K158" s="34"/>
      <c r="L158" s="35">
        <f t="shared" si="2"/>
        <v>0</v>
      </c>
    </row>
    <row r="159" s="18" customFormat="1" ht="14.25" hidden="1" customHeight="1" spans="1:12">
      <c r="A159" s="25">
        <v>157</v>
      </c>
      <c r="B159" s="29"/>
      <c r="C159" s="29"/>
      <c r="D159" s="29" t="s">
        <v>293</v>
      </c>
      <c r="E159" s="29" t="s">
        <v>294</v>
      </c>
      <c r="F159" s="30" t="s">
        <v>47</v>
      </c>
      <c r="G159" s="30">
        <v>450</v>
      </c>
      <c r="H159" s="30">
        <v>450</v>
      </c>
      <c r="I159" s="29" t="s">
        <v>48</v>
      </c>
      <c r="J159" s="29" t="s">
        <v>49</v>
      </c>
      <c r="K159" s="34"/>
      <c r="L159" s="35">
        <f t="shared" si="2"/>
        <v>0</v>
      </c>
    </row>
    <row r="160" s="18" customFormat="1" ht="14.25" hidden="1" customHeight="1" spans="1:12">
      <c r="A160" s="25">
        <v>158</v>
      </c>
      <c r="B160" s="29"/>
      <c r="C160" s="29"/>
      <c r="D160" s="29" t="s">
        <v>51</v>
      </c>
      <c r="E160" s="29" t="s">
        <v>52</v>
      </c>
      <c r="F160" s="30" t="s">
        <v>47</v>
      </c>
      <c r="G160" s="30">
        <v>380</v>
      </c>
      <c r="H160" s="30">
        <v>380</v>
      </c>
      <c r="I160" s="29" t="s">
        <v>48</v>
      </c>
      <c r="J160" s="29" t="s">
        <v>49</v>
      </c>
      <c r="K160" s="34"/>
      <c r="L160" s="35">
        <f t="shared" si="2"/>
        <v>0</v>
      </c>
    </row>
    <row r="161" s="18" customFormat="1" ht="14.25" hidden="1" customHeight="1" spans="1:12">
      <c r="A161" s="25">
        <v>159</v>
      </c>
      <c r="B161" s="29" t="s">
        <v>1039</v>
      </c>
      <c r="C161" s="29" t="s">
        <v>1036</v>
      </c>
      <c r="D161" s="29" t="s">
        <v>456</v>
      </c>
      <c r="E161" s="29" t="s">
        <v>457</v>
      </c>
      <c r="F161" s="30" t="s">
        <v>47</v>
      </c>
      <c r="G161" s="30">
        <v>200</v>
      </c>
      <c r="H161" s="30">
        <v>200</v>
      </c>
      <c r="I161" s="29" t="s">
        <v>111</v>
      </c>
      <c r="J161" s="29" t="s">
        <v>49</v>
      </c>
      <c r="K161" s="34"/>
      <c r="L161" s="35">
        <f t="shared" si="2"/>
        <v>0</v>
      </c>
    </row>
    <row r="162" s="18" customFormat="1" ht="14.25" hidden="1" customHeight="1" spans="1:12">
      <c r="A162" s="25">
        <v>160</v>
      </c>
      <c r="B162" s="29"/>
      <c r="C162" s="29"/>
      <c r="D162" s="29" t="s">
        <v>490</v>
      </c>
      <c r="E162" s="29" t="s">
        <v>491</v>
      </c>
      <c r="F162" s="30" t="s">
        <v>47</v>
      </c>
      <c r="G162" s="30">
        <v>180</v>
      </c>
      <c r="H162" s="30">
        <v>180</v>
      </c>
      <c r="I162" s="29" t="s">
        <v>111</v>
      </c>
      <c r="J162" s="29" t="s">
        <v>49</v>
      </c>
      <c r="K162" s="34"/>
      <c r="L162" s="35">
        <f t="shared" si="2"/>
        <v>0</v>
      </c>
    </row>
    <row r="163" s="18" customFormat="1" ht="14.25" hidden="1" customHeight="1" spans="1:12">
      <c r="A163" s="25">
        <v>161</v>
      </c>
      <c r="B163" s="29"/>
      <c r="C163" s="29"/>
      <c r="D163" s="29" t="s">
        <v>492</v>
      </c>
      <c r="E163" s="29" t="s">
        <v>493</v>
      </c>
      <c r="F163" s="30" t="s">
        <v>47</v>
      </c>
      <c r="G163" s="30">
        <v>130</v>
      </c>
      <c r="H163" s="30">
        <v>130</v>
      </c>
      <c r="I163" s="29" t="s">
        <v>111</v>
      </c>
      <c r="J163" s="29" t="s">
        <v>49</v>
      </c>
      <c r="K163" s="34"/>
      <c r="L163" s="35">
        <f t="shared" si="2"/>
        <v>0</v>
      </c>
    </row>
    <row r="164" s="18" customFormat="1" ht="14.25" hidden="1" customHeight="1" spans="1:12">
      <c r="A164" s="25">
        <v>162</v>
      </c>
      <c r="B164" s="29"/>
      <c r="C164" s="29"/>
      <c r="D164" s="29" t="s">
        <v>452</v>
      </c>
      <c r="E164" s="29" t="s">
        <v>453</v>
      </c>
      <c r="F164" s="30" t="s">
        <v>47</v>
      </c>
      <c r="G164" s="30">
        <v>271</v>
      </c>
      <c r="H164" s="30">
        <v>271</v>
      </c>
      <c r="I164" s="29" t="s">
        <v>111</v>
      </c>
      <c r="J164" s="29" t="s">
        <v>49</v>
      </c>
      <c r="K164" s="34"/>
      <c r="L164" s="35">
        <f t="shared" si="2"/>
        <v>0</v>
      </c>
    </row>
    <row r="165" s="18" customFormat="1" ht="14.25" hidden="1" customHeight="1" spans="1:12">
      <c r="A165" s="25">
        <v>163</v>
      </c>
      <c r="B165" s="29"/>
      <c r="C165" s="29"/>
      <c r="D165" s="29" t="s">
        <v>452</v>
      </c>
      <c r="E165" s="29" t="s">
        <v>453</v>
      </c>
      <c r="F165" s="30" t="s">
        <v>47</v>
      </c>
      <c r="G165" s="30">
        <v>19</v>
      </c>
      <c r="H165" s="30">
        <v>19</v>
      </c>
      <c r="I165" s="29" t="s">
        <v>111</v>
      </c>
      <c r="J165" s="29" t="s">
        <v>49</v>
      </c>
      <c r="K165" s="34"/>
      <c r="L165" s="35">
        <f t="shared" si="2"/>
        <v>0</v>
      </c>
    </row>
    <row r="166" s="18" customFormat="1" ht="14.25" hidden="1" customHeight="1" spans="1:12">
      <c r="A166" s="25">
        <v>164</v>
      </c>
      <c r="B166" s="29"/>
      <c r="C166" s="29"/>
      <c r="D166" s="29" t="s">
        <v>196</v>
      </c>
      <c r="E166" s="29" t="s">
        <v>197</v>
      </c>
      <c r="F166" s="30" t="s">
        <v>47</v>
      </c>
      <c r="G166" s="30">
        <v>130</v>
      </c>
      <c r="H166" s="30">
        <v>130</v>
      </c>
      <c r="I166" s="29" t="s">
        <v>111</v>
      </c>
      <c r="J166" s="29" t="s">
        <v>49</v>
      </c>
      <c r="K166" s="34"/>
      <c r="L166" s="35">
        <f t="shared" si="2"/>
        <v>0</v>
      </c>
    </row>
    <row r="167" s="18" customFormat="1" ht="14.25" hidden="1" customHeight="1" spans="1:12">
      <c r="A167" s="25">
        <v>165</v>
      </c>
      <c r="B167" s="29"/>
      <c r="C167" s="29"/>
      <c r="D167" s="29" t="s">
        <v>494</v>
      </c>
      <c r="E167" s="29" t="s">
        <v>495</v>
      </c>
      <c r="F167" s="30" t="s">
        <v>47</v>
      </c>
      <c r="G167" s="30">
        <v>67</v>
      </c>
      <c r="H167" s="30">
        <v>67</v>
      </c>
      <c r="I167" s="29" t="s">
        <v>111</v>
      </c>
      <c r="J167" s="29" t="s">
        <v>49</v>
      </c>
      <c r="K167" s="34"/>
      <c r="L167" s="35">
        <f t="shared" si="2"/>
        <v>0</v>
      </c>
    </row>
    <row r="168" s="18" customFormat="1" ht="14.25" hidden="1" customHeight="1" spans="1:12">
      <c r="A168" s="25">
        <v>166</v>
      </c>
      <c r="B168" s="29"/>
      <c r="C168" s="29"/>
      <c r="D168" s="29" t="s">
        <v>494</v>
      </c>
      <c r="E168" s="29" t="s">
        <v>495</v>
      </c>
      <c r="F168" s="30" t="s">
        <v>47</v>
      </c>
      <c r="G168" s="30">
        <v>63</v>
      </c>
      <c r="H168" s="30">
        <v>63</v>
      </c>
      <c r="I168" s="29" t="s">
        <v>111</v>
      </c>
      <c r="J168" s="29" t="s">
        <v>49</v>
      </c>
      <c r="K168" s="34"/>
      <c r="L168" s="35">
        <f t="shared" si="2"/>
        <v>0</v>
      </c>
    </row>
    <row r="169" s="18" customFormat="1" ht="14.25" hidden="1" customHeight="1" spans="1:12">
      <c r="A169" s="25">
        <v>167</v>
      </c>
      <c r="B169" s="29"/>
      <c r="C169" s="29"/>
      <c r="D169" s="29" t="s">
        <v>198</v>
      </c>
      <c r="E169" s="29" t="s">
        <v>199</v>
      </c>
      <c r="F169" s="30" t="s">
        <v>47</v>
      </c>
      <c r="G169" s="30">
        <v>300</v>
      </c>
      <c r="H169" s="30">
        <v>300</v>
      </c>
      <c r="I169" s="29" t="s">
        <v>111</v>
      </c>
      <c r="J169" s="29" t="s">
        <v>49</v>
      </c>
      <c r="K169" s="34"/>
      <c r="L169" s="35">
        <f t="shared" si="2"/>
        <v>0</v>
      </c>
    </row>
    <row r="170" s="18" customFormat="1" ht="14.25" hidden="1" customHeight="1" spans="1:12">
      <c r="A170" s="25">
        <v>168</v>
      </c>
      <c r="B170" s="29"/>
      <c r="C170" s="29"/>
      <c r="D170" s="29" t="s">
        <v>389</v>
      </c>
      <c r="E170" s="29" t="s">
        <v>390</v>
      </c>
      <c r="F170" s="30" t="s">
        <v>47</v>
      </c>
      <c r="G170" s="30">
        <v>30</v>
      </c>
      <c r="H170" s="30">
        <v>30</v>
      </c>
      <c r="I170" s="29" t="s">
        <v>111</v>
      </c>
      <c r="J170" s="29" t="s">
        <v>49</v>
      </c>
      <c r="K170" s="34"/>
      <c r="L170" s="35">
        <f t="shared" si="2"/>
        <v>0</v>
      </c>
    </row>
    <row r="171" s="18" customFormat="1" ht="14.25" hidden="1" customHeight="1" spans="1:12">
      <c r="A171" s="25">
        <v>169</v>
      </c>
      <c r="B171" s="29" t="s">
        <v>1040</v>
      </c>
      <c r="C171" s="29" t="s">
        <v>1041</v>
      </c>
      <c r="D171" s="29" t="s">
        <v>189</v>
      </c>
      <c r="E171" s="29" t="s">
        <v>190</v>
      </c>
      <c r="F171" s="30" t="s">
        <v>47</v>
      </c>
      <c r="G171" s="30">
        <v>186</v>
      </c>
      <c r="H171" s="30">
        <v>186</v>
      </c>
      <c r="I171" s="29" t="s">
        <v>180</v>
      </c>
      <c r="J171" s="29" t="s">
        <v>49</v>
      </c>
      <c r="K171" s="34"/>
      <c r="L171" s="35">
        <f t="shared" si="2"/>
        <v>0</v>
      </c>
    </row>
    <row r="172" s="18" customFormat="1" ht="14.25" hidden="1" customHeight="1" spans="1:12">
      <c r="A172" s="25">
        <v>170</v>
      </c>
      <c r="B172" s="29" t="s">
        <v>1042</v>
      </c>
      <c r="C172" s="29" t="s">
        <v>1041</v>
      </c>
      <c r="D172" s="29" t="s">
        <v>178</v>
      </c>
      <c r="E172" s="29" t="s">
        <v>179</v>
      </c>
      <c r="F172" s="30" t="s">
        <v>47</v>
      </c>
      <c r="G172" s="30">
        <v>162</v>
      </c>
      <c r="H172" s="30">
        <v>162</v>
      </c>
      <c r="I172" s="29" t="s">
        <v>180</v>
      </c>
      <c r="J172" s="29" t="s">
        <v>49</v>
      </c>
      <c r="K172" s="34"/>
      <c r="L172" s="35">
        <f t="shared" si="2"/>
        <v>0</v>
      </c>
    </row>
    <row r="173" s="18" customFormat="1" ht="14.25" hidden="1" customHeight="1" spans="1:12">
      <c r="A173" s="25">
        <v>171</v>
      </c>
      <c r="B173" s="29" t="s">
        <v>1043</v>
      </c>
      <c r="C173" s="29" t="s">
        <v>1041</v>
      </c>
      <c r="D173" s="29" t="s">
        <v>225</v>
      </c>
      <c r="E173" s="29" t="s">
        <v>226</v>
      </c>
      <c r="F173" s="30" t="s">
        <v>47</v>
      </c>
      <c r="G173" s="30">
        <v>450</v>
      </c>
      <c r="H173" s="30">
        <v>450</v>
      </c>
      <c r="I173" s="29" t="s">
        <v>180</v>
      </c>
      <c r="J173" s="29" t="s">
        <v>49</v>
      </c>
      <c r="K173" s="34"/>
      <c r="L173" s="35">
        <f t="shared" si="2"/>
        <v>0</v>
      </c>
    </row>
    <row r="174" s="18" customFormat="1" ht="14.25" hidden="1" customHeight="1" spans="1:12">
      <c r="A174" s="25">
        <v>172</v>
      </c>
      <c r="B174" s="29"/>
      <c r="C174" s="29"/>
      <c r="D174" s="29" t="s">
        <v>178</v>
      </c>
      <c r="E174" s="29" t="s">
        <v>179</v>
      </c>
      <c r="F174" s="30" t="s">
        <v>47</v>
      </c>
      <c r="G174" s="30">
        <v>240</v>
      </c>
      <c r="H174" s="30">
        <v>240</v>
      </c>
      <c r="I174" s="29" t="s">
        <v>180</v>
      </c>
      <c r="J174" s="29" t="s">
        <v>49</v>
      </c>
      <c r="K174" s="34"/>
      <c r="L174" s="35">
        <f t="shared" si="2"/>
        <v>0</v>
      </c>
    </row>
    <row r="175" s="18" customFormat="1" ht="14.25" hidden="1" customHeight="1" spans="1:12">
      <c r="A175" s="25">
        <v>173</v>
      </c>
      <c r="B175" s="29"/>
      <c r="C175" s="29"/>
      <c r="D175" s="29" t="s">
        <v>380</v>
      </c>
      <c r="E175" s="29" t="s">
        <v>381</v>
      </c>
      <c r="F175" s="30" t="s">
        <v>47</v>
      </c>
      <c r="G175" s="30">
        <v>80</v>
      </c>
      <c r="H175" s="30">
        <v>80</v>
      </c>
      <c r="I175" s="29" t="s">
        <v>180</v>
      </c>
      <c r="J175" s="29" t="s">
        <v>49</v>
      </c>
      <c r="K175" s="34"/>
      <c r="L175" s="35">
        <f t="shared" si="2"/>
        <v>0</v>
      </c>
    </row>
    <row r="176" s="18" customFormat="1" ht="14.25" hidden="1" customHeight="1" spans="1:12">
      <c r="A176" s="25">
        <v>174</v>
      </c>
      <c r="B176" s="29"/>
      <c r="C176" s="29"/>
      <c r="D176" s="29" t="s">
        <v>269</v>
      </c>
      <c r="E176" s="29" t="s">
        <v>270</v>
      </c>
      <c r="F176" s="30" t="s">
        <v>47</v>
      </c>
      <c r="G176" s="30">
        <v>25</v>
      </c>
      <c r="H176" s="30">
        <v>25</v>
      </c>
      <c r="I176" s="29" t="s">
        <v>180</v>
      </c>
      <c r="J176" s="29" t="s">
        <v>49</v>
      </c>
      <c r="K176" s="34"/>
      <c r="L176" s="35">
        <f t="shared" si="2"/>
        <v>0</v>
      </c>
    </row>
    <row r="177" s="18" customFormat="1" ht="14.25" hidden="1" customHeight="1" spans="1:12">
      <c r="A177" s="25">
        <v>175</v>
      </c>
      <c r="B177" s="29"/>
      <c r="C177" s="29"/>
      <c r="D177" s="29" t="s">
        <v>271</v>
      </c>
      <c r="E177" s="29" t="s">
        <v>272</v>
      </c>
      <c r="F177" s="30" t="s">
        <v>47</v>
      </c>
      <c r="G177" s="30">
        <v>30</v>
      </c>
      <c r="H177" s="30">
        <v>30</v>
      </c>
      <c r="I177" s="29" t="s">
        <v>180</v>
      </c>
      <c r="J177" s="29" t="s">
        <v>49</v>
      </c>
      <c r="K177" s="34"/>
      <c r="L177" s="35">
        <f t="shared" si="2"/>
        <v>0</v>
      </c>
    </row>
    <row r="178" s="18" customFormat="1" ht="14.25" hidden="1" customHeight="1" spans="1:12">
      <c r="A178" s="25">
        <v>176</v>
      </c>
      <c r="B178" s="29" t="s">
        <v>1044</v>
      </c>
      <c r="C178" s="29" t="s">
        <v>1041</v>
      </c>
      <c r="D178" s="29" t="s">
        <v>492</v>
      </c>
      <c r="E178" s="29" t="s">
        <v>493</v>
      </c>
      <c r="F178" s="30" t="s">
        <v>47</v>
      </c>
      <c r="G178" s="30">
        <v>90</v>
      </c>
      <c r="H178" s="30">
        <v>90</v>
      </c>
      <c r="I178" s="29" t="s">
        <v>111</v>
      </c>
      <c r="J178" s="29" t="s">
        <v>49</v>
      </c>
      <c r="K178" s="34"/>
      <c r="L178" s="35">
        <f t="shared" si="2"/>
        <v>0</v>
      </c>
    </row>
    <row r="179" s="18" customFormat="1" ht="14.25" hidden="1" customHeight="1" spans="1:12">
      <c r="A179" s="25">
        <v>177</v>
      </c>
      <c r="B179" s="29"/>
      <c r="C179" s="29"/>
      <c r="D179" s="29" t="s">
        <v>456</v>
      </c>
      <c r="E179" s="29" t="s">
        <v>457</v>
      </c>
      <c r="F179" s="30" t="s">
        <v>47</v>
      </c>
      <c r="G179" s="30">
        <v>100</v>
      </c>
      <c r="H179" s="30">
        <v>100</v>
      </c>
      <c r="I179" s="29" t="s">
        <v>111</v>
      </c>
      <c r="J179" s="29" t="s">
        <v>49</v>
      </c>
      <c r="K179" s="34"/>
      <c r="L179" s="35">
        <f t="shared" si="2"/>
        <v>0</v>
      </c>
    </row>
    <row r="180" s="18" customFormat="1" ht="14.25" hidden="1" customHeight="1" spans="1:12">
      <c r="A180" s="25">
        <v>178</v>
      </c>
      <c r="B180" s="29" t="s">
        <v>1045</v>
      </c>
      <c r="C180" s="29" t="s">
        <v>1041</v>
      </c>
      <c r="D180" s="29" t="s">
        <v>794</v>
      </c>
      <c r="E180" s="29" t="s">
        <v>795</v>
      </c>
      <c r="F180" s="30" t="s">
        <v>47</v>
      </c>
      <c r="G180" s="30">
        <v>297</v>
      </c>
      <c r="H180" s="30">
        <v>297</v>
      </c>
      <c r="I180" s="29" t="s">
        <v>111</v>
      </c>
      <c r="J180" s="29" t="s">
        <v>49</v>
      </c>
      <c r="K180" s="34"/>
      <c r="L180" s="35">
        <f t="shared" si="2"/>
        <v>0</v>
      </c>
    </row>
    <row r="181" s="18" customFormat="1" ht="14.25" hidden="1" customHeight="1" spans="1:12">
      <c r="A181" s="25">
        <v>179</v>
      </c>
      <c r="B181" s="29"/>
      <c r="C181" s="29"/>
      <c r="D181" s="29" t="s">
        <v>794</v>
      </c>
      <c r="E181" s="29" t="s">
        <v>795</v>
      </c>
      <c r="F181" s="30" t="s">
        <v>47</v>
      </c>
      <c r="G181" s="30">
        <v>1660</v>
      </c>
      <c r="H181" s="30">
        <v>1660</v>
      </c>
      <c r="I181" s="29" t="s">
        <v>111</v>
      </c>
      <c r="J181" s="29" t="s">
        <v>49</v>
      </c>
      <c r="K181" s="34"/>
      <c r="L181" s="35">
        <f t="shared" si="2"/>
        <v>0</v>
      </c>
    </row>
    <row r="182" s="18" customFormat="1" ht="14.25" hidden="1" customHeight="1" spans="1:12">
      <c r="A182" s="25">
        <v>180</v>
      </c>
      <c r="B182" s="29"/>
      <c r="C182" s="29"/>
      <c r="D182" s="29" t="s">
        <v>794</v>
      </c>
      <c r="E182" s="29" t="s">
        <v>795</v>
      </c>
      <c r="F182" s="30" t="s">
        <v>47</v>
      </c>
      <c r="G182" s="30">
        <v>1143</v>
      </c>
      <c r="H182" s="30">
        <v>1143</v>
      </c>
      <c r="I182" s="29" t="s">
        <v>111</v>
      </c>
      <c r="J182" s="29" t="s">
        <v>49</v>
      </c>
      <c r="K182" s="34"/>
      <c r="L182" s="35">
        <f t="shared" si="2"/>
        <v>0</v>
      </c>
    </row>
    <row r="183" s="18" customFormat="1" ht="14.25" customHeight="1" spans="1:12">
      <c r="A183" s="25">
        <v>181</v>
      </c>
      <c r="B183" s="29" t="s">
        <v>1046</v>
      </c>
      <c r="C183" s="29" t="s">
        <v>1041</v>
      </c>
      <c r="D183" s="29" t="s">
        <v>72</v>
      </c>
      <c r="E183" s="29" t="s">
        <v>73</v>
      </c>
      <c r="F183" s="30" t="s">
        <v>47</v>
      </c>
      <c r="G183" s="30">
        <v>101</v>
      </c>
      <c r="H183" s="30">
        <v>101</v>
      </c>
      <c r="I183" s="29" t="s">
        <v>68</v>
      </c>
      <c r="J183" s="29" t="s">
        <v>49</v>
      </c>
      <c r="K183" s="34"/>
      <c r="L183" s="35">
        <f t="shared" si="2"/>
        <v>0</v>
      </c>
    </row>
    <row r="184" s="18" customFormat="1" ht="14.25" customHeight="1" spans="1:12">
      <c r="A184" s="25">
        <v>182</v>
      </c>
      <c r="B184" s="29"/>
      <c r="C184" s="29"/>
      <c r="D184" s="29" t="s">
        <v>72</v>
      </c>
      <c r="E184" s="29" t="s">
        <v>73</v>
      </c>
      <c r="F184" s="30" t="s">
        <v>47</v>
      </c>
      <c r="G184" s="30">
        <v>187</v>
      </c>
      <c r="H184" s="30">
        <v>187</v>
      </c>
      <c r="I184" s="29" t="s">
        <v>68</v>
      </c>
      <c r="J184" s="29" t="s">
        <v>49</v>
      </c>
      <c r="K184" s="34"/>
      <c r="L184" s="35">
        <f t="shared" si="2"/>
        <v>0</v>
      </c>
    </row>
    <row r="185" s="18" customFormat="1" ht="14.25" customHeight="1" spans="1:12">
      <c r="A185" s="25">
        <v>183</v>
      </c>
      <c r="B185" s="29"/>
      <c r="C185" s="29"/>
      <c r="D185" s="29" t="s">
        <v>72</v>
      </c>
      <c r="E185" s="29" t="s">
        <v>73</v>
      </c>
      <c r="F185" s="30" t="s">
        <v>47</v>
      </c>
      <c r="G185" s="30">
        <v>313</v>
      </c>
      <c r="H185" s="30">
        <v>313</v>
      </c>
      <c r="I185" s="29" t="s">
        <v>68</v>
      </c>
      <c r="J185" s="29" t="s">
        <v>49</v>
      </c>
      <c r="K185" s="34"/>
      <c r="L185" s="35">
        <f t="shared" si="2"/>
        <v>0</v>
      </c>
    </row>
    <row r="186" s="18" customFormat="1" ht="14.25" customHeight="1" spans="1:12">
      <c r="A186" s="25">
        <v>184</v>
      </c>
      <c r="B186" s="29"/>
      <c r="C186" s="29"/>
      <c r="D186" s="29" t="s">
        <v>303</v>
      </c>
      <c r="E186" s="29" t="s">
        <v>304</v>
      </c>
      <c r="F186" s="30" t="s">
        <v>47</v>
      </c>
      <c r="G186" s="30">
        <v>312</v>
      </c>
      <c r="H186" s="30">
        <v>312</v>
      </c>
      <c r="I186" s="29" t="s">
        <v>68</v>
      </c>
      <c r="J186" s="29" t="s">
        <v>49</v>
      </c>
      <c r="K186" s="34"/>
      <c r="L186" s="35">
        <f t="shared" si="2"/>
        <v>0</v>
      </c>
    </row>
    <row r="187" s="18" customFormat="1" ht="14.25" hidden="1" customHeight="1" spans="1:12">
      <c r="A187" s="25">
        <v>185</v>
      </c>
      <c r="B187" s="29" t="s">
        <v>1047</v>
      </c>
      <c r="C187" s="29" t="s">
        <v>1048</v>
      </c>
      <c r="D187" s="29" t="s">
        <v>149</v>
      </c>
      <c r="E187" s="29" t="s">
        <v>150</v>
      </c>
      <c r="F187" s="30" t="s">
        <v>47</v>
      </c>
      <c r="G187" s="30">
        <v>2</v>
      </c>
      <c r="H187" s="30">
        <v>2</v>
      </c>
      <c r="I187" s="29" t="s">
        <v>447</v>
      </c>
      <c r="J187" s="29" t="s">
        <v>49</v>
      </c>
      <c r="K187" s="34"/>
      <c r="L187" s="35">
        <f t="shared" si="2"/>
        <v>0</v>
      </c>
    </row>
    <row r="188" s="18" customFormat="1" ht="14.25" hidden="1" customHeight="1" spans="1:12">
      <c r="A188" s="25">
        <v>186</v>
      </c>
      <c r="B188" s="29"/>
      <c r="C188" s="29"/>
      <c r="D188" s="29" t="s">
        <v>149</v>
      </c>
      <c r="E188" s="29" t="s">
        <v>150</v>
      </c>
      <c r="F188" s="30" t="s">
        <v>47</v>
      </c>
      <c r="G188" s="30">
        <v>2</v>
      </c>
      <c r="H188" s="30">
        <v>2</v>
      </c>
      <c r="I188" s="29" t="s">
        <v>447</v>
      </c>
      <c r="J188" s="29" t="s">
        <v>49</v>
      </c>
      <c r="K188" s="34"/>
      <c r="L188" s="35">
        <f t="shared" si="2"/>
        <v>0</v>
      </c>
    </row>
    <row r="189" s="18" customFormat="1" ht="14.25" customHeight="1" spans="1:12">
      <c r="A189" s="25">
        <v>187</v>
      </c>
      <c r="B189" s="29" t="s">
        <v>1049</v>
      </c>
      <c r="C189" s="29" t="s">
        <v>1048</v>
      </c>
      <c r="D189" s="29" t="s">
        <v>70</v>
      </c>
      <c r="E189" s="29" t="s">
        <v>71</v>
      </c>
      <c r="F189" s="30" t="s">
        <v>47</v>
      </c>
      <c r="G189" s="30">
        <v>40</v>
      </c>
      <c r="H189" s="30">
        <v>40</v>
      </c>
      <c r="I189" s="29" t="s">
        <v>68</v>
      </c>
      <c r="J189" s="29" t="s">
        <v>49</v>
      </c>
      <c r="K189" s="34"/>
      <c r="L189" s="35">
        <f t="shared" si="2"/>
        <v>0</v>
      </c>
    </row>
    <row r="190" s="18" customFormat="1" ht="14.25" customHeight="1" spans="1:12">
      <c r="A190" s="25">
        <v>188</v>
      </c>
      <c r="B190" s="29"/>
      <c r="C190" s="29"/>
      <c r="D190" s="29" t="s">
        <v>123</v>
      </c>
      <c r="E190" s="29" t="s">
        <v>124</v>
      </c>
      <c r="F190" s="30" t="s">
        <v>47</v>
      </c>
      <c r="G190" s="30">
        <v>20</v>
      </c>
      <c r="H190" s="30">
        <v>20</v>
      </c>
      <c r="I190" s="29" t="s">
        <v>68</v>
      </c>
      <c r="J190" s="29" t="s">
        <v>49</v>
      </c>
      <c r="K190" s="34"/>
      <c r="L190" s="35">
        <f t="shared" si="2"/>
        <v>0</v>
      </c>
    </row>
    <row r="191" s="18" customFormat="1" ht="14.25" customHeight="1" spans="1:12">
      <c r="A191" s="25">
        <v>189</v>
      </c>
      <c r="B191" s="29"/>
      <c r="C191" s="29"/>
      <c r="D191" s="29" t="s">
        <v>477</v>
      </c>
      <c r="E191" s="29" t="s">
        <v>478</v>
      </c>
      <c r="F191" s="30" t="s">
        <v>47</v>
      </c>
      <c r="G191" s="30">
        <v>10</v>
      </c>
      <c r="H191" s="30">
        <v>10</v>
      </c>
      <c r="I191" s="29" t="s">
        <v>68</v>
      </c>
      <c r="J191" s="29" t="s">
        <v>49</v>
      </c>
      <c r="K191" s="34"/>
      <c r="L191" s="35">
        <f t="shared" si="2"/>
        <v>0</v>
      </c>
    </row>
    <row r="192" s="18" customFormat="1" ht="14.25" hidden="1" customHeight="1" spans="1:12">
      <c r="A192" s="25">
        <v>190</v>
      </c>
      <c r="B192" s="29" t="s">
        <v>1050</v>
      </c>
      <c r="C192" s="29" t="s">
        <v>1048</v>
      </c>
      <c r="D192" s="29" t="s">
        <v>143</v>
      </c>
      <c r="E192" s="29" t="s">
        <v>144</v>
      </c>
      <c r="F192" s="30" t="s">
        <v>47</v>
      </c>
      <c r="G192" s="30">
        <v>25</v>
      </c>
      <c r="H192" s="30">
        <v>25</v>
      </c>
      <c r="I192" s="29" t="s">
        <v>141</v>
      </c>
      <c r="J192" s="29" t="s">
        <v>49</v>
      </c>
      <c r="K192" s="34"/>
      <c r="L192" s="35">
        <f t="shared" si="2"/>
        <v>0</v>
      </c>
    </row>
    <row r="193" s="18" customFormat="1" ht="14.25" hidden="1" customHeight="1" spans="1:12">
      <c r="A193" s="25">
        <v>191</v>
      </c>
      <c r="B193" s="29"/>
      <c r="C193" s="29"/>
      <c r="D193" s="29" t="s">
        <v>161</v>
      </c>
      <c r="E193" s="29" t="s">
        <v>162</v>
      </c>
      <c r="F193" s="30" t="s">
        <v>47</v>
      </c>
      <c r="G193" s="30">
        <v>10</v>
      </c>
      <c r="H193" s="30">
        <v>10</v>
      </c>
      <c r="I193" s="29" t="s">
        <v>141</v>
      </c>
      <c r="J193" s="29" t="s">
        <v>49</v>
      </c>
      <c r="K193" s="34"/>
      <c r="L193" s="35">
        <f t="shared" si="2"/>
        <v>0</v>
      </c>
    </row>
    <row r="194" s="18" customFormat="1" ht="14.25" hidden="1" customHeight="1" spans="1:12">
      <c r="A194" s="25">
        <v>192</v>
      </c>
      <c r="B194" s="29"/>
      <c r="C194" s="29"/>
      <c r="D194" s="29" t="s">
        <v>204</v>
      </c>
      <c r="E194" s="29" t="s">
        <v>205</v>
      </c>
      <c r="F194" s="30" t="s">
        <v>47</v>
      </c>
      <c r="G194" s="30">
        <v>6</v>
      </c>
      <c r="H194" s="30">
        <v>6</v>
      </c>
      <c r="I194" s="29" t="s">
        <v>141</v>
      </c>
      <c r="J194" s="29" t="s">
        <v>49</v>
      </c>
      <c r="K194" s="34"/>
      <c r="L194" s="35">
        <f t="shared" si="2"/>
        <v>0</v>
      </c>
    </row>
    <row r="195" s="18" customFormat="1" ht="14.25" hidden="1" customHeight="1" spans="1:12">
      <c r="A195" s="25">
        <v>193</v>
      </c>
      <c r="B195" s="29"/>
      <c r="C195" s="29"/>
      <c r="D195" s="29" t="s">
        <v>201</v>
      </c>
      <c r="E195" s="29" t="s">
        <v>202</v>
      </c>
      <c r="F195" s="30" t="s">
        <v>47</v>
      </c>
      <c r="G195" s="30">
        <v>10</v>
      </c>
      <c r="H195" s="30">
        <v>10</v>
      </c>
      <c r="I195" s="29" t="s">
        <v>141</v>
      </c>
      <c r="J195" s="29" t="s">
        <v>49</v>
      </c>
      <c r="K195" s="34"/>
      <c r="L195" s="35">
        <f t="shared" ref="L195:L249" si="3">K195*H195</f>
        <v>0</v>
      </c>
    </row>
    <row r="196" s="18" customFormat="1" ht="14.25" hidden="1" customHeight="1" spans="1:12">
      <c r="A196" s="25">
        <v>194</v>
      </c>
      <c r="B196" s="29" t="s">
        <v>1051</v>
      </c>
      <c r="C196" s="29" t="s">
        <v>1048</v>
      </c>
      <c r="D196" s="29" t="s">
        <v>127</v>
      </c>
      <c r="E196" s="29" t="s">
        <v>128</v>
      </c>
      <c r="F196" s="30" t="s">
        <v>47</v>
      </c>
      <c r="G196" s="30">
        <v>538</v>
      </c>
      <c r="H196" s="30">
        <v>538</v>
      </c>
      <c r="I196" s="29" t="s">
        <v>184</v>
      </c>
      <c r="J196" s="29" t="s">
        <v>49</v>
      </c>
      <c r="K196" s="34"/>
      <c r="L196" s="35">
        <f t="shared" si="3"/>
        <v>0</v>
      </c>
    </row>
    <row r="197" s="18" customFormat="1" ht="14.25" hidden="1" customHeight="1" spans="1:12">
      <c r="A197" s="25">
        <v>195</v>
      </c>
      <c r="B197" s="29"/>
      <c r="C197" s="29"/>
      <c r="D197" s="29" t="s">
        <v>134</v>
      </c>
      <c r="E197" s="29" t="s">
        <v>135</v>
      </c>
      <c r="F197" s="30" t="s">
        <v>47</v>
      </c>
      <c r="G197" s="30">
        <v>100</v>
      </c>
      <c r="H197" s="30">
        <v>100</v>
      </c>
      <c r="I197" s="29" t="s">
        <v>184</v>
      </c>
      <c r="J197" s="29" t="s">
        <v>49</v>
      </c>
      <c r="K197" s="34"/>
      <c r="L197" s="35">
        <f t="shared" si="3"/>
        <v>0</v>
      </c>
    </row>
    <row r="198" s="18" customFormat="1" ht="14.25" hidden="1" customHeight="1" spans="1:12">
      <c r="A198" s="25">
        <v>196</v>
      </c>
      <c r="B198" s="29" t="s">
        <v>1052</v>
      </c>
      <c r="C198" s="29" t="s">
        <v>1048</v>
      </c>
      <c r="D198" s="29" t="s">
        <v>236</v>
      </c>
      <c r="E198" s="29" t="s">
        <v>237</v>
      </c>
      <c r="F198" s="30" t="s">
        <v>47</v>
      </c>
      <c r="G198" s="30">
        <v>92</v>
      </c>
      <c r="H198" s="30">
        <v>92</v>
      </c>
      <c r="I198" s="29" t="s">
        <v>175</v>
      </c>
      <c r="J198" s="29" t="s">
        <v>49</v>
      </c>
      <c r="K198" s="34"/>
      <c r="L198" s="35">
        <f t="shared" si="3"/>
        <v>0</v>
      </c>
    </row>
    <row r="199" s="18" customFormat="1" ht="14.25" hidden="1" customHeight="1" spans="1:12">
      <c r="A199" s="25">
        <v>197</v>
      </c>
      <c r="B199" s="29"/>
      <c r="C199" s="29"/>
      <c r="D199" s="29" t="s">
        <v>246</v>
      </c>
      <c r="E199" s="29" t="s">
        <v>247</v>
      </c>
      <c r="F199" s="30" t="s">
        <v>47</v>
      </c>
      <c r="G199" s="30">
        <v>156</v>
      </c>
      <c r="H199" s="30">
        <v>156</v>
      </c>
      <c r="I199" s="29" t="s">
        <v>175</v>
      </c>
      <c r="J199" s="29" t="s">
        <v>49</v>
      </c>
      <c r="K199" s="34"/>
      <c r="L199" s="35">
        <f t="shared" si="3"/>
        <v>0</v>
      </c>
    </row>
    <row r="200" s="18" customFormat="1" ht="14.25" hidden="1" customHeight="1" spans="1:12">
      <c r="A200" s="25">
        <v>198</v>
      </c>
      <c r="B200" s="29"/>
      <c r="C200" s="29"/>
      <c r="D200" s="29" t="s">
        <v>246</v>
      </c>
      <c r="E200" s="29" t="s">
        <v>247</v>
      </c>
      <c r="F200" s="30" t="s">
        <v>47</v>
      </c>
      <c r="G200" s="30">
        <v>644</v>
      </c>
      <c r="H200" s="30">
        <v>644</v>
      </c>
      <c r="I200" s="29" t="s">
        <v>175</v>
      </c>
      <c r="J200" s="29" t="s">
        <v>49</v>
      </c>
      <c r="K200" s="34"/>
      <c r="L200" s="35">
        <f t="shared" si="3"/>
        <v>0</v>
      </c>
    </row>
    <row r="201" s="18" customFormat="1" ht="14.25" hidden="1" customHeight="1" spans="1:12">
      <c r="A201" s="25">
        <v>199</v>
      </c>
      <c r="B201" s="29"/>
      <c r="C201" s="29"/>
      <c r="D201" s="29" t="s">
        <v>236</v>
      </c>
      <c r="E201" s="29" t="s">
        <v>237</v>
      </c>
      <c r="F201" s="30" t="s">
        <v>47</v>
      </c>
      <c r="G201" s="30">
        <v>2</v>
      </c>
      <c r="H201" s="30">
        <v>2</v>
      </c>
      <c r="I201" s="29" t="s">
        <v>175</v>
      </c>
      <c r="J201" s="29" t="s">
        <v>49</v>
      </c>
      <c r="K201" s="34"/>
      <c r="L201" s="35">
        <f t="shared" si="3"/>
        <v>0</v>
      </c>
    </row>
    <row r="202" s="18" customFormat="1" ht="14.25" hidden="1" customHeight="1" spans="1:12">
      <c r="A202" s="25">
        <v>200</v>
      </c>
      <c r="B202" s="29"/>
      <c r="C202" s="29"/>
      <c r="D202" s="29" t="s">
        <v>236</v>
      </c>
      <c r="E202" s="29" t="s">
        <v>237</v>
      </c>
      <c r="F202" s="30" t="s">
        <v>47</v>
      </c>
      <c r="G202" s="30">
        <v>198</v>
      </c>
      <c r="H202" s="30">
        <v>198</v>
      </c>
      <c r="I202" s="29" t="s">
        <v>175</v>
      </c>
      <c r="J202" s="29" t="s">
        <v>49</v>
      </c>
      <c r="K202" s="34"/>
      <c r="L202" s="35">
        <f t="shared" si="3"/>
        <v>0</v>
      </c>
    </row>
    <row r="203" s="18" customFormat="1" ht="14.25" hidden="1" customHeight="1" spans="1:12">
      <c r="A203" s="25">
        <v>201</v>
      </c>
      <c r="B203" s="29"/>
      <c r="C203" s="29"/>
      <c r="D203" s="29" t="s">
        <v>236</v>
      </c>
      <c r="E203" s="29" t="s">
        <v>237</v>
      </c>
      <c r="F203" s="30" t="s">
        <v>47</v>
      </c>
      <c r="G203" s="30">
        <v>156</v>
      </c>
      <c r="H203" s="30">
        <v>156</v>
      </c>
      <c r="I203" s="29" t="s">
        <v>175</v>
      </c>
      <c r="J203" s="29" t="s">
        <v>49</v>
      </c>
      <c r="K203" s="34"/>
      <c r="L203" s="35">
        <f t="shared" si="3"/>
        <v>0</v>
      </c>
    </row>
    <row r="204" s="18" customFormat="1" ht="14.25" customHeight="1" spans="1:12">
      <c r="A204" s="25">
        <v>202</v>
      </c>
      <c r="B204" s="29" t="s">
        <v>1053</v>
      </c>
      <c r="C204" s="29" t="s">
        <v>1048</v>
      </c>
      <c r="D204" s="29" t="s">
        <v>72</v>
      </c>
      <c r="E204" s="29" t="s">
        <v>73</v>
      </c>
      <c r="F204" s="30" t="s">
        <v>47</v>
      </c>
      <c r="G204" s="30">
        <v>84</v>
      </c>
      <c r="H204" s="30">
        <v>84</v>
      </c>
      <c r="I204" s="29" t="s">
        <v>68</v>
      </c>
      <c r="J204" s="29" t="s">
        <v>49</v>
      </c>
      <c r="K204" s="34"/>
      <c r="L204" s="35">
        <f t="shared" si="3"/>
        <v>0</v>
      </c>
    </row>
    <row r="205" s="18" customFormat="1" ht="14.25" customHeight="1" spans="1:12">
      <c r="A205" s="25">
        <v>203</v>
      </c>
      <c r="B205" s="29"/>
      <c r="C205" s="29"/>
      <c r="D205" s="29" t="s">
        <v>166</v>
      </c>
      <c r="E205" s="29" t="s">
        <v>167</v>
      </c>
      <c r="F205" s="30" t="s">
        <v>47</v>
      </c>
      <c r="G205" s="30">
        <v>468</v>
      </c>
      <c r="H205" s="30">
        <v>468</v>
      </c>
      <c r="I205" s="29" t="s">
        <v>68</v>
      </c>
      <c r="J205" s="29" t="s">
        <v>49</v>
      </c>
      <c r="K205" s="34"/>
      <c r="L205" s="35">
        <f t="shared" si="3"/>
        <v>0</v>
      </c>
    </row>
    <row r="206" s="18" customFormat="1" ht="14.25" customHeight="1" spans="1:12">
      <c r="A206" s="25">
        <v>204</v>
      </c>
      <c r="B206" s="29"/>
      <c r="C206" s="29"/>
      <c r="D206" s="29" t="s">
        <v>166</v>
      </c>
      <c r="E206" s="29" t="s">
        <v>167</v>
      </c>
      <c r="F206" s="30" t="s">
        <v>47</v>
      </c>
      <c r="G206" s="30">
        <v>666</v>
      </c>
      <c r="H206" s="30">
        <v>666</v>
      </c>
      <c r="I206" s="29" t="s">
        <v>68</v>
      </c>
      <c r="J206" s="29" t="s">
        <v>49</v>
      </c>
      <c r="K206" s="34"/>
      <c r="L206" s="35">
        <f t="shared" si="3"/>
        <v>0</v>
      </c>
    </row>
    <row r="207" s="18" customFormat="1" ht="28" hidden="1" customHeight="1" spans="1:12">
      <c r="A207" s="25">
        <v>205</v>
      </c>
      <c r="B207" s="29" t="s">
        <v>1054</v>
      </c>
      <c r="C207" s="29" t="s">
        <v>1055</v>
      </c>
      <c r="D207" s="29" t="s">
        <v>225</v>
      </c>
      <c r="E207" s="29" t="s">
        <v>226</v>
      </c>
      <c r="F207" s="30" t="s">
        <v>47</v>
      </c>
      <c r="G207" s="30">
        <v>700</v>
      </c>
      <c r="H207" s="30">
        <v>700</v>
      </c>
      <c r="I207" s="29" t="s">
        <v>180</v>
      </c>
      <c r="J207" s="29" t="s">
        <v>49</v>
      </c>
      <c r="K207" s="34"/>
      <c r="L207" s="35">
        <f t="shared" si="3"/>
        <v>0</v>
      </c>
    </row>
    <row r="208" s="18" customFormat="1" ht="14.25" hidden="1" customHeight="1" spans="1:12">
      <c r="A208" s="25">
        <v>206</v>
      </c>
      <c r="B208" s="29"/>
      <c r="C208" s="29"/>
      <c r="D208" s="29" t="s">
        <v>189</v>
      </c>
      <c r="E208" s="29" t="s">
        <v>190</v>
      </c>
      <c r="F208" s="30" t="s">
        <v>47</v>
      </c>
      <c r="G208" s="30">
        <v>314</v>
      </c>
      <c r="H208" s="30">
        <v>314</v>
      </c>
      <c r="I208" s="29" t="s">
        <v>180</v>
      </c>
      <c r="J208" s="29" t="s">
        <v>49</v>
      </c>
      <c r="K208" s="34"/>
      <c r="L208" s="35">
        <f t="shared" si="3"/>
        <v>0</v>
      </c>
    </row>
    <row r="209" s="18" customFormat="1" ht="14.25" hidden="1" customHeight="1" spans="1:12">
      <c r="A209" s="25">
        <v>207</v>
      </c>
      <c r="B209" s="29" t="s">
        <v>1056</v>
      </c>
      <c r="C209" s="29" t="s">
        <v>1055</v>
      </c>
      <c r="D209" s="29" t="s">
        <v>298</v>
      </c>
      <c r="E209" s="29" t="s">
        <v>299</v>
      </c>
      <c r="F209" s="30" t="s">
        <v>47</v>
      </c>
      <c r="G209" s="30">
        <v>44</v>
      </c>
      <c r="H209" s="30">
        <v>44</v>
      </c>
      <c r="I209" s="29" t="s">
        <v>300</v>
      </c>
      <c r="J209" s="29" t="s">
        <v>49</v>
      </c>
      <c r="K209" s="34"/>
      <c r="L209" s="35">
        <f t="shared" si="3"/>
        <v>0</v>
      </c>
    </row>
    <row r="210" s="18" customFormat="1" ht="14.25" hidden="1" customHeight="1" spans="1:12">
      <c r="A210" s="25">
        <v>208</v>
      </c>
      <c r="B210" s="29"/>
      <c r="C210" s="29"/>
      <c r="D210" s="29" t="s">
        <v>298</v>
      </c>
      <c r="E210" s="29" t="s">
        <v>299</v>
      </c>
      <c r="F210" s="30" t="s">
        <v>47</v>
      </c>
      <c r="G210" s="30">
        <v>6</v>
      </c>
      <c r="H210" s="30">
        <v>6</v>
      </c>
      <c r="I210" s="29" t="s">
        <v>300</v>
      </c>
      <c r="J210" s="29" t="s">
        <v>49</v>
      </c>
      <c r="K210" s="34"/>
      <c r="L210" s="35">
        <f t="shared" si="3"/>
        <v>0</v>
      </c>
    </row>
    <row r="211" s="18" customFormat="1" ht="14.25" hidden="1" customHeight="1" spans="1:12">
      <c r="A211" s="25">
        <v>209</v>
      </c>
      <c r="B211" s="29" t="s">
        <v>1057</v>
      </c>
      <c r="C211" s="29" t="s">
        <v>1055</v>
      </c>
      <c r="D211" s="29" t="s">
        <v>204</v>
      </c>
      <c r="E211" s="29" t="s">
        <v>205</v>
      </c>
      <c r="F211" s="30" t="s">
        <v>47</v>
      </c>
      <c r="G211" s="30">
        <v>4</v>
      </c>
      <c r="H211" s="30">
        <v>4</v>
      </c>
      <c r="I211" s="29" t="s">
        <v>141</v>
      </c>
      <c r="J211" s="29" t="s">
        <v>49</v>
      </c>
      <c r="K211" s="34"/>
      <c r="L211" s="35">
        <f t="shared" si="3"/>
        <v>0</v>
      </c>
    </row>
    <row r="212" s="18" customFormat="1" ht="14.25" hidden="1" customHeight="1" spans="1:12">
      <c r="A212" s="25">
        <v>210</v>
      </c>
      <c r="B212" s="29" t="s">
        <v>1058</v>
      </c>
      <c r="C212" s="29" t="s">
        <v>1055</v>
      </c>
      <c r="D212" s="29" t="s">
        <v>266</v>
      </c>
      <c r="E212" s="29" t="s">
        <v>267</v>
      </c>
      <c r="F212" s="30" t="s">
        <v>47</v>
      </c>
      <c r="G212" s="30">
        <v>100</v>
      </c>
      <c r="H212" s="30">
        <v>100</v>
      </c>
      <c r="I212" s="29" t="s">
        <v>58</v>
      </c>
      <c r="J212" s="29" t="s">
        <v>49</v>
      </c>
      <c r="K212" s="34"/>
      <c r="L212" s="35">
        <f t="shared" si="3"/>
        <v>0</v>
      </c>
    </row>
    <row r="213" s="18" customFormat="1" ht="14.25" hidden="1" customHeight="1" spans="1:12">
      <c r="A213" s="25">
        <v>211</v>
      </c>
      <c r="B213" s="29"/>
      <c r="C213" s="29"/>
      <c r="D213" s="29" t="s">
        <v>60</v>
      </c>
      <c r="E213" s="29" t="s">
        <v>61</v>
      </c>
      <c r="F213" s="30" t="s">
        <v>47</v>
      </c>
      <c r="G213" s="30">
        <v>500</v>
      </c>
      <c r="H213" s="30">
        <v>500</v>
      </c>
      <c r="I213" s="29" t="s">
        <v>58</v>
      </c>
      <c r="J213" s="29" t="s">
        <v>49</v>
      </c>
      <c r="K213" s="34"/>
      <c r="L213" s="35">
        <f t="shared" si="3"/>
        <v>0</v>
      </c>
    </row>
    <row r="214" s="18" customFormat="1" ht="14.25" hidden="1" customHeight="1" spans="1:12">
      <c r="A214" s="25">
        <v>212</v>
      </c>
      <c r="B214" s="29" t="s">
        <v>1059</v>
      </c>
      <c r="C214" s="29" t="s">
        <v>1060</v>
      </c>
      <c r="D214" s="29" t="s">
        <v>45</v>
      </c>
      <c r="E214" s="29" t="s">
        <v>46</v>
      </c>
      <c r="F214" s="30" t="s">
        <v>47</v>
      </c>
      <c r="G214" s="30">
        <v>507</v>
      </c>
      <c r="H214" s="30">
        <v>507</v>
      </c>
      <c r="I214" s="29" t="s">
        <v>48</v>
      </c>
      <c r="J214" s="29" t="s">
        <v>49</v>
      </c>
      <c r="K214" s="34"/>
      <c r="L214" s="35">
        <f t="shared" si="3"/>
        <v>0</v>
      </c>
    </row>
    <row r="215" s="18" customFormat="1" ht="14.25" customHeight="1" spans="1:12">
      <c r="A215" s="25">
        <v>213</v>
      </c>
      <c r="B215" s="29" t="s">
        <v>1061</v>
      </c>
      <c r="C215" s="29" t="s">
        <v>1060</v>
      </c>
      <c r="D215" s="29" t="s">
        <v>72</v>
      </c>
      <c r="E215" s="29" t="s">
        <v>73</v>
      </c>
      <c r="F215" s="30" t="s">
        <v>47</v>
      </c>
      <c r="G215" s="30">
        <v>69</v>
      </c>
      <c r="H215" s="30">
        <v>69</v>
      </c>
      <c r="I215" s="29" t="s">
        <v>68</v>
      </c>
      <c r="J215" s="29" t="s">
        <v>49</v>
      </c>
      <c r="K215" s="34"/>
      <c r="L215" s="35">
        <f t="shared" si="3"/>
        <v>0</v>
      </c>
    </row>
    <row r="216" s="18" customFormat="1" ht="14.25" customHeight="1" spans="1:12">
      <c r="A216" s="25">
        <v>214</v>
      </c>
      <c r="B216" s="29" t="s">
        <v>1062</v>
      </c>
      <c r="C216" s="29" t="s">
        <v>1060</v>
      </c>
      <c r="D216" s="29" t="s">
        <v>166</v>
      </c>
      <c r="E216" s="29" t="s">
        <v>167</v>
      </c>
      <c r="F216" s="30" t="s">
        <v>47</v>
      </c>
      <c r="G216" s="30">
        <v>900</v>
      </c>
      <c r="H216" s="30">
        <v>900</v>
      </c>
      <c r="I216" s="29" t="s">
        <v>68</v>
      </c>
      <c r="J216" s="29" t="s">
        <v>49</v>
      </c>
      <c r="K216" s="34"/>
      <c r="L216" s="35">
        <f t="shared" si="3"/>
        <v>0</v>
      </c>
    </row>
    <row r="217" s="18" customFormat="1" ht="14.25" customHeight="1" spans="1:12">
      <c r="A217" s="25">
        <v>215</v>
      </c>
      <c r="B217" s="29" t="s">
        <v>1063</v>
      </c>
      <c r="C217" s="29" t="s">
        <v>1064</v>
      </c>
      <c r="D217" s="29" t="s">
        <v>72</v>
      </c>
      <c r="E217" s="29" t="s">
        <v>73</v>
      </c>
      <c r="F217" s="30" t="s">
        <v>47</v>
      </c>
      <c r="G217" s="30">
        <v>347</v>
      </c>
      <c r="H217" s="30">
        <v>347</v>
      </c>
      <c r="I217" s="29" t="s">
        <v>68</v>
      </c>
      <c r="J217" s="29" t="s">
        <v>49</v>
      </c>
      <c r="K217" s="34"/>
      <c r="L217" s="35">
        <f t="shared" si="3"/>
        <v>0</v>
      </c>
    </row>
    <row r="218" s="18" customFormat="1" ht="14.25" hidden="1" customHeight="1" spans="1:12">
      <c r="A218" s="25">
        <v>216</v>
      </c>
      <c r="B218" s="29" t="s">
        <v>1065</v>
      </c>
      <c r="C218" s="29" t="s">
        <v>1066</v>
      </c>
      <c r="D218" s="29" t="s">
        <v>63</v>
      </c>
      <c r="E218" s="29" t="s">
        <v>64</v>
      </c>
      <c r="F218" s="30" t="s">
        <v>47</v>
      </c>
      <c r="G218" s="30">
        <v>450</v>
      </c>
      <c r="H218" s="30">
        <v>450</v>
      </c>
      <c r="I218" s="29" t="s">
        <v>58</v>
      </c>
      <c r="J218" s="29" t="s">
        <v>49</v>
      </c>
      <c r="K218" s="34"/>
      <c r="L218" s="35">
        <f t="shared" si="3"/>
        <v>0</v>
      </c>
    </row>
    <row r="219" s="18" customFormat="1" ht="14.25" hidden="1" customHeight="1" spans="1:12">
      <c r="A219" s="25">
        <v>217</v>
      </c>
      <c r="B219" s="29"/>
      <c r="C219" s="29"/>
      <c r="D219" s="29" t="s">
        <v>63</v>
      </c>
      <c r="E219" s="29" t="s">
        <v>64</v>
      </c>
      <c r="F219" s="30" t="s">
        <v>47</v>
      </c>
      <c r="G219" s="30">
        <v>150</v>
      </c>
      <c r="H219" s="30">
        <v>150</v>
      </c>
      <c r="I219" s="29" t="s">
        <v>58</v>
      </c>
      <c r="J219" s="29" t="s">
        <v>49</v>
      </c>
      <c r="K219" s="34"/>
      <c r="L219" s="35">
        <f t="shared" si="3"/>
        <v>0</v>
      </c>
    </row>
    <row r="220" s="18" customFormat="1" ht="14.25" hidden="1" customHeight="1" spans="1:12">
      <c r="A220" s="25">
        <v>218</v>
      </c>
      <c r="B220" s="29" t="s">
        <v>1067</v>
      </c>
      <c r="C220" s="29" t="s">
        <v>1066</v>
      </c>
      <c r="D220" s="29" t="s">
        <v>85</v>
      </c>
      <c r="E220" s="29" t="s">
        <v>86</v>
      </c>
      <c r="F220" s="30" t="s">
        <v>47</v>
      </c>
      <c r="G220" s="30">
        <v>100</v>
      </c>
      <c r="H220" s="30">
        <v>100</v>
      </c>
      <c r="I220" s="29" t="s">
        <v>58</v>
      </c>
      <c r="J220" s="29" t="s">
        <v>49</v>
      </c>
      <c r="K220" s="34"/>
      <c r="L220" s="35">
        <f t="shared" si="3"/>
        <v>0</v>
      </c>
    </row>
    <row r="221" s="18" customFormat="1" ht="14.25" hidden="1" customHeight="1" spans="1:12">
      <c r="A221" s="25">
        <v>219</v>
      </c>
      <c r="B221" s="29"/>
      <c r="C221" s="29"/>
      <c r="D221" s="29" t="s">
        <v>178</v>
      </c>
      <c r="E221" s="29" t="s">
        <v>179</v>
      </c>
      <c r="F221" s="30" t="s">
        <v>47</v>
      </c>
      <c r="G221" s="30">
        <v>38</v>
      </c>
      <c r="H221" s="30">
        <v>38</v>
      </c>
      <c r="I221" s="29" t="s">
        <v>58</v>
      </c>
      <c r="J221" s="29" t="s">
        <v>49</v>
      </c>
      <c r="K221" s="34"/>
      <c r="L221" s="35">
        <f t="shared" si="3"/>
        <v>0</v>
      </c>
    </row>
    <row r="222" s="18" customFormat="1" ht="14.25" hidden="1" customHeight="1" spans="1:12">
      <c r="A222" s="25">
        <v>220</v>
      </c>
      <c r="B222" s="29" t="s">
        <v>1068</v>
      </c>
      <c r="C222" s="29" t="s">
        <v>1066</v>
      </c>
      <c r="D222" s="29" t="s">
        <v>63</v>
      </c>
      <c r="E222" s="29" t="s">
        <v>64</v>
      </c>
      <c r="F222" s="30" t="s">
        <v>47</v>
      </c>
      <c r="G222" s="30">
        <v>120</v>
      </c>
      <c r="H222" s="30">
        <v>120</v>
      </c>
      <c r="I222" s="29" t="s">
        <v>58</v>
      </c>
      <c r="J222" s="29" t="s">
        <v>49</v>
      </c>
      <c r="K222" s="34"/>
      <c r="L222" s="35">
        <f t="shared" si="3"/>
        <v>0</v>
      </c>
    </row>
    <row r="223" s="18" customFormat="1" ht="14.25" hidden="1" customHeight="1" spans="1:12">
      <c r="A223" s="25">
        <v>221</v>
      </c>
      <c r="B223" s="29"/>
      <c r="C223" s="29"/>
      <c r="D223" s="29" t="s">
        <v>63</v>
      </c>
      <c r="E223" s="29" t="s">
        <v>64</v>
      </c>
      <c r="F223" s="30" t="s">
        <v>47</v>
      </c>
      <c r="G223" s="30">
        <v>480</v>
      </c>
      <c r="H223" s="30">
        <v>480</v>
      </c>
      <c r="I223" s="29" t="s">
        <v>58</v>
      </c>
      <c r="J223" s="29" t="s">
        <v>49</v>
      </c>
      <c r="K223" s="34"/>
      <c r="L223" s="35">
        <f t="shared" si="3"/>
        <v>0</v>
      </c>
    </row>
    <row r="224" s="18" customFormat="1" ht="14.25" hidden="1" customHeight="1" spans="1:12">
      <c r="A224" s="25">
        <v>222</v>
      </c>
      <c r="B224" s="29" t="s">
        <v>1069</v>
      </c>
      <c r="C224" s="29" t="s">
        <v>1066</v>
      </c>
      <c r="D224" s="29" t="s">
        <v>56</v>
      </c>
      <c r="E224" s="29" t="s">
        <v>57</v>
      </c>
      <c r="F224" s="30" t="s">
        <v>47</v>
      </c>
      <c r="G224" s="30">
        <v>219</v>
      </c>
      <c r="H224" s="30">
        <v>219</v>
      </c>
      <c r="I224" s="29" t="s">
        <v>58</v>
      </c>
      <c r="J224" s="29" t="s">
        <v>49</v>
      </c>
      <c r="K224" s="34"/>
      <c r="L224" s="35">
        <f t="shared" si="3"/>
        <v>0</v>
      </c>
    </row>
    <row r="225" s="18" customFormat="1" ht="14.25" hidden="1" customHeight="1" spans="1:12">
      <c r="A225" s="25">
        <v>223</v>
      </c>
      <c r="B225" s="29" t="s">
        <v>1070</v>
      </c>
      <c r="C225" s="29" t="s">
        <v>1071</v>
      </c>
      <c r="D225" s="29" t="s">
        <v>56</v>
      </c>
      <c r="E225" s="29" t="s">
        <v>57</v>
      </c>
      <c r="F225" s="30" t="s">
        <v>47</v>
      </c>
      <c r="G225" s="30">
        <v>75</v>
      </c>
      <c r="H225" s="30">
        <v>75</v>
      </c>
      <c r="I225" s="29" t="s">
        <v>48</v>
      </c>
      <c r="J225" s="29" t="s">
        <v>49</v>
      </c>
      <c r="K225" s="34"/>
      <c r="L225" s="35">
        <f t="shared" si="3"/>
        <v>0</v>
      </c>
    </row>
    <row r="226" s="18" customFormat="1" ht="14.25" hidden="1" customHeight="1" spans="1:12">
      <c r="A226" s="25">
        <v>224</v>
      </c>
      <c r="B226" s="29" t="s">
        <v>1072</v>
      </c>
      <c r="C226" s="29" t="s">
        <v>1071</v>
      </c>
      <c r="D226" s="29" t="s">
        <v>293</v>
      </c>
      <c r="E226" s="29" t="s">
        <v>294</v>
      </c>
      <c r="F226" s="30" t="s">
        <v>47</v>
      </c>
      <c r="G226" s="30">
        <v>300</v>
      </c>
      <c r="H226" s="30">
        <v>300</v>
      </c>
      <c r="I226" s="29" t="s">
        <v>48</v>
      </c>
      <c r="J226" s="29" t="s">
        <v>49</v>
      </c>
      <c r="K226" s="34"/>
      <c r="L226" s="35">
        <f t="shared" si="3"/>
        <v>0</v>
      </c>
    </row>
    <row r="227" s="18" customFormat="1" ht="14.25" hidden="1" customHeight="1" spans="1:12">
      <c r="A227" s="25">
        <v>225</v>
      </c>
      <c r="B227" s="29" t="s">
        <v>1073</v>
      </c>
      <c r="C227" s="29" t="s">
        <v>1071</v>
      </c>
      <c r="D227" s="29" t="s">
        <v>194</v>
      </c>
      <c r="E227" s="29" t="s">
        <v>195</v>
      </c>
      <c r="F227" s="30" t="s">
        <v>47</v>
      </c>
      <c r="G227" s="30">
        <v>400</v>
      </c>
      <c r="H227" s="30">
        <v>400</v>
      </c>
      <c r="I227" s="29" t="s">
        <v>111</v>
      </c>
      <c r="J227" s="29" t="s">
        <v>49</v>
      </c>
      <c r="K227" s="34"/>
      <c r="L227" s="35">
        <f t="shared" si="3"/>
        <v>0</v>
      </c>
    </row>
    <row r="228" s="18" customFormat="1" ht="14.25" hidden="1" customHeight="1" spans="1:12">
      <c r="A228" s="25">
        <v>226</v>
      </c>
      <c r="B228" s="29"/>
      <c r="C228" s="29"/>
      <c r="D228" s="29" t="s">
        <v>490</v>
      </c>
      <c r="E228" s="29" t="s">
        <v>491</v>
      </c>
      <c r="F228" s="30" t="s">
        <v>47</v>
      </c>
      <c r="G228" s="30">
        <v>150</v>
      </c>
      <c r="H228" s="30">
        <v>150</v>
      </c>
      <c r="I228" s="29" t="s">
        <v>111</v>
      </c>
      <c r="J228" s="29" t="s">
        <v>49</v>
      </c>
      <c r="K228" s="34"/>
      <c r="L228" s="35">
        <f t="shared" si="3"/>
        <v>0</v>
      </c>
    </row>
    <row r="229" s="18" customFormat="1" ht="14.25" hidden="1" customHeight="1" spans="1:12">
      <c r="A229" s="25">
        <v>227</v>
      </c>
      <c r="B229" s="29"/>
      <c r="C229" s="29"/>
      <c r="D229" s="29" t="s">
        <v>452</v>
      </c>
      <c r="E229" s="29" t="s">
        <v>453</v>
      </c>
      <c r="F229" s="30" t="s">
        <v>47</v>
      </c>
      <c r="G229" s="30">
        <v>100</v>
      </c>
      <c r="H229" s="30">
        <v>100</v>
      </c>
      <c r="I229" s="29" t="s">
        <v>111</v>
      </c>
      <c r="J229" s="29" t="s">
        <v>49</v>
      </c>
      <c r="K229" s="34"/>
      <c r="L229" s="35">
        <f t="shared" si="3"/>
        <v>0</v>
      </c>
    </row>
    <row r="230" s="18" customFormat="1" ht="14.25" hidden="1" customHeight="1" spans="1:12">
      <c r="A230" s="25">
        <v>228</v>
      </c>
      <c r="B230" s="29"/>
      <c r="C230" s="29"/>
      <c r="D230" s="29" t="s">
        <v>196</v>
      </c>
      <c r="E230" s="29" t="s">
        <v>197</v>
      </c>
      <c r="F230" s="30" t="s">
        <v>47</v>
      </c>
      <c r="G230" s="30">
        <v>100</v>
      </c>
      <c r="H230" s="30">
        <v>100</v>
      </c>
      <c r="I230" s="29" t="s">
        <v>111</v>
      </c>
      <c r="J230" s="29" t="s">
        <v>49</v>
      </c>
      <c r="K230" s="34"/>
      <c r="L230" s="35">
        <f t="shared" si="3"/>
        <v>0</v>
      </c>
    </row>
    <row r="231" s="18" customFormat="1" ht="14.25" hidden="1" customHeight="1" spans="1:12">
      <c r="A231" s="25">
        <v>229</v>
      </c>
      <c r="B231" s="29"/>
      <c r="C231" s="29"/>
      <c r="D231" s="29" t="s">
        <v>494</v>
      </c>
      <c r="E231" s="29" t="s">
        <v>495</v>
      </c>
      <c r="F231" s="30" t="s">
        <v>47</v>
      </c>
      <c r="G231" s="30">
        <v>100</v>
      </c>
      <c r="H231" s="30">
        <v>100</v>
      </c>
      <c r="I231" s="29" t="s">
        <v>111</v>
      </c>
      <c r="J231" s="29" t="s">
        <v>49</v>
      </c>
      <c r="K231" s="34"/>
      <c r="L231" s="35">
        <f t="shared" si="3"/>
        <v>0</v>
      </c>
    </row>
    <row r="232" s="18" customFormat="1" ht="14.25" hidden="1" customHeight="1" spans="1:12">
      <c r="A232" s="25">
        <v>230</v>
      </c>
      <c r="B232" s="29"/>
      <c r="C232" s="29"/>
      <c r="D232" s="29" t="s">
        <v>456</v>
      </c>
      <c r="E232" s="29" t="s">
        <v>457</v>
      </c>
      <c r="F232" s="30" t="s">
        <v>47</v>
      </c>
      <c r="G232" s="30">
        <v>100</v>
      </c>
      <c r="H232" s="30">
        <v>100</v>
      </c>
      <c r="I232" s="29" t="s">
        <v>111</v>
      </c>
      <c r="J232" s="29" t="s">
        <v>49</v>
      </c>
      <c r="K232" s="34"/>
      <c r="L232" s="35">
        <f t="shared" si="3"/>
        <v>0</v>
      </c>
    </row>
    <row r="233" s="18" customFormat="1" ht="14.25" hidden="1" customHeight="1" spans="1:12">
      <c r="A233" s="25">
        <v>231</v>
      </c>
      <c r="B233" s="29" t="s">
        <v>1074</v>
      </c>
      <c r="C233" s="29" t="s">
        <v>1071</v>
      </c>
      <c r="D233" s="29" t="s">
        <v>45</v>
      </c>
      <c r="E233" s="29" t="s">
        <v>46</v>
      </c>
      <c r="F233" s="30" t="s">
        <v>47</v>
      </c>
      <c r="G233" s="30">
        <v>293</v>
      </c>
      <c r="H233" s="30">
        <v>293</v>
      </c>
      <c r="I233" s="29" t="s">
        <v>48</v>
      </c>
      <c r="J233" s="29" t="s">
        <v>49</v>
      </c>
      <c r="K233" s="34"/>
      <c r="L233" s="35">
        <f t="shared" si="3"/>
        <v>0</v>
      </c>
    </row>
    <row r="234" s="18" customFormat="1" ht="14.25" hidden="1" customHeight="1" spans="1:12">
      <c r="A234" s="25">
        <v>232</v>
      </c>
      <c r="B234" s="29" t="s">
        <v>1075</v>
      </c>
      <c r="C234" s="29" t="s">
        <v>1071</v>
      </c>
      <c r="D234" s="29" t="s">
        <v>127</v>
      </c>
      <c r="E234" s="29" t="s">
        <v>128</v>
      </c>
      <c r="F234" s="30" t="s">
        <v>47</v>
      </c>
      <c r="G234" s="30">
        <v>120</v>
      </c>
      <c r="H234" s="30">
        <v>120</v>
      </c>
      <c r="I234" s="29" t="s">
        <v>184</v>
      </c>
      <c r="J234" s="29" t="s">
        <v>49</v>
      </c>
      <c r="K234" s="34"/>
      <c r="L234" s="35">
        <f t="shared" si="3"/>
        <v>0</v>
      </c>
    </row>
    <row r="235" s="18" customFormat="1" ht="14.25" hidden="1" customHeight="1" spans="1:12">
      <c r="A235" s="25">
        <v>233</v>
      </c>
      <c r="B235" s="29" t="s">
        <v>1076</v>
      </c>
      <c r="C235" s="29" t="s">
        <v>1077</v>
      </c>
      <c r="D235" s="29" t="s">
        <v>56</v>
      </c>
      <c r="E235" s="29" t="s">
        <v>57</v>
      </c>
      <c r="F235" s="30" t="s">
        <v>47</v>
      </c>
      <c r="G235" s="30">
        <v>840</v>
      </c>
      <c r="H235" s="30">
        <v>840</v>
      </c>
      <c r="I235" s="29" t="s">
        <v>58</v>
      </c>
      <c r="J235" s="29" t="s">
        <v>49</v>
      </c>
      <c r="K235" s="34"/>
      <c r="L235" s="35">
        <f t="shared" si="3"/>
        <v>0</v>
      </c>
    </row>
    <row r="236" s="18" customFormat="1" ht="14.25" hidden="1" customHeight="1" spans="1:12">
      <c r="A236" s="25">
        <v>234</v>
      </c>
      <c r="B236" s="29" t="s">
        <v>1078</v>
      </c>
      <c r="C236" s="29" t="s">
        <v>1077</v>
      </c>
      <c r="D236" s="29" t="s">
        <v>127</v>
      </c>
      <c r="E236" s="29" t="s">
        <v>128</v>
      </c>
      <c r="F236" s="30" t="s">
        <v>47</v>
      </c>
      <c r="G236" s="30">
        <v>680</v>
      </c>
      <c r="H236" s="30">
        <v>680</v>
      </c>
      <c r="I236" s="29" t="s">
        <v>184</v>
      </c>
      <c r="J236" s="29" t="s">
        <v>49</v>
      </c>
      <c r="K236" s="34"/>
      <c r="L236" s="35">
        <f t="shared" si="3"/>
        <v>0</v>
      </c>
    </row>
    <row r="237" s="18" customFormat="1" ht="14.25" customHeight="1" spans="1:12">
      <c r="A237" s="25">
        <v>235</v>
      </c>
      <c r="B237" s="29" t="s">
        <v>1079</v>
      </c>
      <c r="C237" s="29" t="s">
        <v>1077</v>
      </c>
      <c r="D237" s="29" t="s">
        <v>166</v>
      </c>
      <c r="E237" s="29" t="s">
        <v>167</v>
      </c>
      <c r="F237" s="30" t="s">
        <v>47</v>
      </c>
      <c r="G237" s="30">
        <v>678</v>
      </c>
      <c r="H237" s="30">
        <v>678</v>
      </c>
      <c r="I237" s="29" t="s">
        <v>68</v>
      </c>
      <c r="J237" s="29" t="s">
        <v>49</v>
      </c>
      <c r="K237" s="34"/>
      <c r="L237" s="35">
        <f t="shared" si="3"/>
        <v>0</v>
      </c>
    </row>
    <row r="238" s="18" customFormat="1" ht="14.25" customHeight="1" spans="1:12">
      <c r="A238" s="25">
        <v>236</v>
      </c>
      <c r="B238" s="29"/>
      <c r="C238" s="29"/>
      <c r="D238" s="29" t="s">
        <v>166</v>
      </c>
      <c r="E238" s="29" t="s">
        <v>167</v>
      </c>
      <c r="F238" s="30" t="s">
        <v>47</v>
      </c>
      <c r="G238" s="30">
        <v>288</v>
      </c>
      <c r="H238" s="30">
        <v>288</v>
      </c>
      <c r="I238" s="29" t="s">
        <v>68</v>
      </c>
      <c r="J238" s="29" t="s">
        <v>49</v>
      </c>
      <c r="K238" s="34"/>
      <c r="L238" s="35">
        <f t="shared" si="3"/>
        <v>0</v>
      </c>
    </row>
    <row r="239" s="18" customFormat="1" ht="14.25" hidden="1" customHeight="1" spans="1:12">
      <c r="A239" s="25">
        <v>237</v>
      </c>
      <c r="B239" s="29" t="s">
        <v>1080</v>
      </c>
      <c r="C239" s="29" t="s">
        <v>1077</v>
      </c>
      <c r="D239" s="29" t="s">
        <v>287</v>
      </c>
      <c r="E239" s="29" t="s">
        <v>288</v>
      </c>
      <c r="F239" s="30" t="s">
        <v>47</v>
      </c>
      <c r="G239" s="30">
        <v>300</v>
      </c>
      <c r="H239" s="30">
        <v>300</v>
      </c>
      <c r="I239" s="29" t="s">
        <v>184</v>
      </c>
      <c r="J239" s="29" t="s">
        <v>49</v>
      </c>
      <c r="K239" s="34"/>
      <c r="L239" s="35">
        <f t="shared" si="3"/>
        <v>0</v>
      </c>
    </row>
    <row r="240" s="18" customFormat="1" ht="14.25" hidden="1" customHeight="1" spans="1:12">
      <c r="A240" s="25">
        <v>238</v>
      </c>
      <c r="B240" s="29"/>
      <c r="C240" s="29"/>
      <c r="D240" s="29" t="s">
        <v>182</v>
      </c>
      <c r="E240" s="29" t="s">
        <v>183</v>
      </c>
      <c r="F240" s="30" t="s">
        <v>47</v>
      </c>
      <c r="G240" s="30">
        <v>20</v>
      </c>
      <c r="H240" s="30">
        <v>20</v>
      </c>
      <c r="I240" s="29" t="s">
        <v>184</v>
      </c>
      <c r="J240" s="29" t="s">
        <v>49</v>
      </c>
      <c r="K240" s="34"/>
      <c r="L240" s="35">
        <f t="shared" si="3"/>
        <v>0</v>
      </c>
    </row>
    <row r="241" s="18" customFormat="1" ht="14.25" hidden="1" customHeight="1" spans="1:12">
      <c r="A241" s="25">
        <v>239</v>
      </c>
      <c r="B241" s="29"/>
      <c r="C241" s="29"/>
      <c r="D241" s="29" t="s">
        <v>284</v>
      </c>
      <c r="E241" s="29" t="s">
        <v>285</v>
      </c>
      <c r="F241" s="30" t="s">
        <v>47</v>
      </c>
      <c r="G241" s="30">
        <v>30</v>
      </c>
      <c r="H241" s="30">
        <v>30</v>
      </c>
      <c r="I241" s="29" t="s">
        <v>184</v>
      </c>
      <c r="J241" s="29" t="s">
        <v>49</v>
      </c>
      <c r="K241" s="34"/>
      <c r="L241" s="35">
        <f t="shared" si="3"/>
        <v>0</v>
      </c>
    </row>
    <row r="242" s="18" customFormat="1" ht="14.25" hidden="1" customHeight="1" spans="1:12">
      <c r="A242" s="25">
        <v>240</v>
      </c>
      <c r="B242" s="29" t="s">
        <v>1081</v>
      </c>
      <c r="C242" s="29" t="s">
        <v>1082</v>
      </c>
      <c r="D242" s="29" t="s">
        <v>143</v>
      </c>
      <c r="E242" s="29" t="s">
        <v>144</v>
      </c>
      <c r="F242" s="30" t="s">
        <v>47</v>
      </c>
      <c r="G242" s="30">
        <v>9</v>
      </c>
      <c r="H242" s="30">
        <v>9</v>
      </c>
      <c r="I242" s="29" t="s">
        <v>141</v>
      </c>
      <c r="J242" s="29" t="s">
        <v>49</v>
      </c>
      <c r="K242" s="34"/>
      <c r="L242" s="35">
        <f t="shared" si="3"/>
        <v>0</v>
      </c>
    </row>
    <row r="243" s="18" customFormat="1" ht="14.25" hidden="1" customHeight="1" spans="1:12">
      <c r="A243" s="25">
        <v>241</v>
      </c>
      <c r="B243" s="29"/>
      <c r="C243" s="29"/>
      <c r="D243" s="29" t="s">
        <v>204</v>
      </c>
      <c r="E243" s="29" t="s">
        <v>205</v>
      </c>
      <c r="F243" s="30" t="s">
        <v>47</v>
      </c>
      <c r="G243" s="30">
        <v>10</v>
      </c>
      <c r="H243" s="30">
        <v>10</v>
      </c>
      <c r="I243" s="29" t="s">
        <v>141</v>
      </c>
      <c r="J243" s="29" t="s">
        <v>49</v>
      </c>
      <c r="K243" s="34"/>
      <c r="L243" s="35">
        <f t="shared" si="3"/>
        <v>0</v>
      </c>
    </row>
    <row r="244" s="18" customFormat="1" ht="14.25" hidden="1" customHeight="1" spans="1:12">
      <c r="A244" s="25">
        <v>242</v>
      </c>
      <c r="B244" s="29"/>
      <c r="C244" s="29"/>
      <c r="D244" s="29" t="s">
        <v>201</v>
      </c>
      <c r="E244" s="29" t="s">
        <v>202</v>
      </c>
      <c r="F244" s="30" t="s">
        <v>47</v>
      </c>
      <c r="G244" s="30">
        <v>4.25</v>
      </c>
      <c r="H244" s="30">
        <v>4.25</v>
      </c>
      <c r="I244" s="29" t="s">
        <v>141</v>
      </c>
      <c r="J244" s="29" t="s">
        <v>49</v>
      </c>
      <c r="K244" s="34"/>
      <c r="L244" s="35">
        <f t="shared" si="3"/>
        <v>0</v>
      </c>
    </row>
    <row r="245" s="18" customFormat="1" ht="14.25" hidden="1" customHeight="1" spans="1:12">
      <c r="A245" s="25">
        <v>243</v>
      </c>
      <c r="B245" s="29"/>
      <c r="C245" s="29"/>
      <c r="D245" s="29" t="s">
        <v>201</v>
      </c>
      <c r="E245" s="29" t="s">
        <v>202</v>
      </c>
      <c r="F245" s="30" t="s">
        <v>47</v>
      </c>
      <c r="G245" s="30">
        <v>5.75</v>
      </c>
      <c r="H245" s="30">
        <v>5.75</v>
      </c>
      <c r="I245" s="29" t="s">
        <v>141</v>
      </c>
      <c r="J245" s="29" t="s">
        <v>49</v>
      </c>
      <c r="K245" s="34"/>
      <c r="L245" s="35">
        <f t="shared" si="3"/>
        <v>0</v>
      </c>
    </row>
    <row r="246" s="18" customFormat="1" ht="14.25" hidden="1" customHeight="1" spans="1:12">
      <c r="A246" s="25">
        <v>244</v>
      </c>
      <c r="B246" s="29" t="s">
        <v>1083</v>
      </c>
      <c r="C246" s="29" t="s">
        <v>1082</v>
      </c>
      <c r="D246" s="29" t="s">
        <v>143</v>
      </c>
      <c r="E246" s="29" t="s">
        <v>144</v>
      </c>
      <c r="F246" s="30" t="s">
        <v>47</v>
      </c>
      <c r="G246" s="30">
        <v>1</v>
      </c>
      <c r="H246" s="30">
        <v>1</v>
      </c>
      <c r="I246" s="29" t="s">
        <v>141</v>
      </c>
      <c r="J246" s="29" t="s">
        <v>49</v>
      </c>
      <c r="K246" s="34"/>
      <c r="L246" s="35">
        <f t="shared" si="3"/>
        <v>0</v>
      </c>
    </row>
    <row r="247" s="18" customFormat="1" ht="14.25" hidden="1" customHeight="1" spans="1:12">
      <c r="A247" s="25">
        <v>245</v>
      </c>
      <c r="B247" s="29" t="s">
        <v>1084</v>
      </c>
      <c r="C247" s="29" t="s">
        <v>1082</v>
      </c>
      <c r="D247" s="29" t="s">
        <v>56</v>
      </c>
      <c r="E247" s="29" t="s">
        <v>57</v>
      </c>
      <c r="F247" s="30" t="s">
        <v>47</v>
      </c>
      <c r="G247" s="30">
        <v>235</v>
      </c>
      <c r="H247" s="30">
        <v>235</v>
      </c>
      <c r="I247" s="29" t="s">
        <v>58</v>
      </c>
      <c r="J247" s="29" t="s">
        <v>49</v>
      </c>
      <c r="K247" s="34"/>
      <c r="L247" s="35">
        <f t="shared" si="3"/>
        <v>0</v>
      </c>
    </row>
    <row r="248" s="18" customFormat="1" ht="14.25" hidden="1" customHeight="1" spans="1:12">
      <c r="A248" s="25">
        <v>246</v>
      </c>
      <c r="B248" s="29"/>
      <c r="C248" s="29"/>
      <c r="D248" s="29" t="s">
        <v>56</v>
      </c>
      <c r="E248" s="29" t="s">
        <v>57</v>
      </c>
      <c r="F248" s="30" t="s">
        <v>47</v>
      </c>
      <c r="G248" s="30">
        <v>487</v>
      </c>
      <c r="H248" s="30">
        <v>487</v>
      </c>
      <c r="I248" s="29" t="s">
        <v>58</v>
      </c>
      <c r="J248" s="29" t="s">
        <v>49</v>
      </c>
      <c r="K248" s="34"/>
      <c r="L248" s="35">
        <f t="shared" si="3"/>
        <v>0</v>
      </c>
    </row>
    <row r="249" s="18" customFormat="1" ht="14.25" hidden="1" customHeight="1" spans="1:12">
      <c r="A249" s="25">
        <v>247</v>
      </c>
      <c r="B249" s="29" t="s">
        <v>1085</v>
      </c>
      <c r="C249" s="29" t="s">
        <v>1082</v>
      </c>
      <c r="D249" s="29" t="s">
        <v>56</v>
      </c>
      <c r="E249" s="29" t="s">
        <v>57</v>
      </c>
      <c r="F249" s="30" t="s">
        <v>47</v>
      </c>
      <c r="G249" s="30">
        <v>18</v>
      </c>
      <c r="H249" s="30">
        <v>18</v>
      </c>
      <c r="I249" s="29" t="s">
        <v>58</v>
      </c>
      <c r="J249" s="29" t="s">
        <v>49</v>
      </c>
      <c r="K249" s="34"/>
      <c r="L249" s="35">
        <f t="shared" si="3"/>
        <v>0</v>
      </c>
    </row>
    <row r="250" s="19" customFormat="1" ht="14.25" hidden="1" customHeight="1" spans="1:12">
      <c r="A250" s="25">
        <v>248</v>
      </c>
      <c r="B250" s="36" t="s">
        <v>31</v>
      </c>
      <c r="C250" s="36"/>
      <c r="D250" s="36"/>
      <c r="E250" s="36"/>
      <c r="F250" s="36"/>
      <c r="G250" s="37">
        <f t="shared" ref="G250:L250" si="4">SUM(G3:G249)</f>
        <v>71660</v>
      </c>
      <c r="H250" s="37">
        <f t="shared" si="4"/>
        <v>71570</v>
      </c>
      <c r="I250" s="37"/>
      <c r="J250" s="37"/>
      <c r="K250" s="41"/>
      <c r="L250" s="41">
        <f t="shared" si="4"/>
        <v>0</v>
      </c>
    </row>
    <row r="251" s="19" customFormat="1" ht="14.25" spans="1:12">
      <c r="A251" s="38"/>
      <c r="G251" s="39"/>
      <c r="H251" s="40"/>
      <c r="I251" s="20"/>
      <c r="J251" s="20"/>
      <c r="K251" s="42"/>
      <c r="L251" s="43"/>
    </row>
    <row r="252" s="20" customFormat="1" spans="1:12">
      <c r="A252" s="21"/>
      <c r="B252" s="18" t="s">
        <v>308</v>
      </c>
      <c r="C252" s="18"/>
      <c r="D252" s="18"/>
      <c r="E252" s="18" t="s">
        <v>309</v>
      </c>
      <c r="F252" s="18"/>
      <c r="G252" s="18"/>
      <c r="H252" s="18"/>
      <c r="I252" s="18" t="s">
        <v>310</v>
      </c>
      <c r="J252" s="18"/>
      <c r="K252" s="22"/>
      <c r="L252" s="22"/>
    </row>
  </sheetData>
  <autoFilter xmlns:etc="http://www.wps.cn/officeDocument/2017/etCustomData" ref="A1:M250" etc:filterBottomFollowUsedRange="0">
    <filterColumn colId="8">
      <customFilters>
        <customFilter operator="equal" val="华富榨菜厂仓库"/>
      </customFilters>
    </filterColumn>
    <extLst/>
  </autoFilter>
  <mergeCells count="1">
    <mergeCell ref="A1:L1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selection activeCell="I21" sqref="I21"/>
    </sheetView>
  </sheetViews>
  <sheetFormatPr defaultColWidth="7" defaultRowHeight="11.25"/>
  <cols>
    <col min="1" max="1" width="5.66666666666667" style="44" customWidth="1"/>
    <col min="2" max="2" width="12.9166666666667" style="44" customWidth="1"/>
    <col min="3" max="3" width="10.75" style="44" customWidth="1"/>
    <col min="4" max="4" width="24.8333333333333" style="44" customWidth="1"/>
    <col min="5" max="5" width="10.75" style="44" customWidth="1"/>
    <col min="6" max="6" width="34.8333333333333" style="45" customWidth="1"/>
    <col min="7" max="7" width="4.33333333333333" style="44" customWidth="1"/>
    <col min="8" max="8" width="14.875" style="44" customWidth="1"/>
    <col min="9" max="9" width="13" style="44" customWidth="1"/>
    <col min="10" max="10" width="13.75" style="44" customWidth="1"/>
    <col min="11" max="11" width="13.5" style="44" customWidth="1"/>
    <col min="12" max="12" width="7.5" style="44" customWidth="1"/>
    <col min="13" max="13" width="12.5" style="44" customWidth="1"/>
    <col min="14" max="16384" width="7" style="44"/>
  </cols>
  <sheetData>
    <row r="1" s="44" customFormat="1" ht="18.75" spans="1:13">
      <c r="A1" s="46" t="s">
        <v>1086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="44" customFormat="1" ht="14.25" spans="1:13">
      <c r="A2" s="47" t="s">
        <v>1</v>
      </c>
      <c r="B2" s="48" t="s">
        <v>33</v>
      </c>
      <c r="C2" s="48" t="s">
        <v>312</v>
      </c>
      <c r="D2" s="48" t="s">
        <v>313</v>
      </c>
      <c r="E2" s="48" t="s">
        <v>34</v>
      </c>
      <c r="F2" s="48" t="s">
        <v>35</v>
      </c>
      <c r="G2" s="49" t="s">
        <v>314</v>
      </c>
      <c r="H2" s="48" t="s">
        <v>315</v>
      </c>
      <c r="I2" s="58" t="s">
        <v>314</v>
      </c>
      <c r="J2" s="58" t="s">
        <v>316</v>
      </c>
      <c r="K2" s="59" t="s">
        <v>40</v>
      </c>
      <c r="L2" s="60" t="s">
        <v>41</v>
      </c>
      <c r="M2" s="61" t="s">
        <v>42</v>
      </c>
    </row>
    <row r="3" s="44" customFormat="1" ht="14.25" spans="1:13">
      <c r="A3" s="50">
        <v>1</v>
      </c>
      <c r="B3" s="27" t="s">
        <v>1087</v>
      </c>
      <c r="C3" s="27" t="s">
        <v>928</v>
      </c>
      <c r="D3" s="27" t="s">
        <v>318</v>
      </c>
      <c r="E3" s="27" t="s">
        <v>324</v>
      </c>
      <c r="F3" s="27" t="s">
        <v>325</v>
      </c>
      <c r="G3" s="27" t="s">
        <v>321</v>
      </c>
      <c r="H3" s="28">
        <v>27500</v>
      </c>
      <c r="I3" s="54">
        <v>50</v>
      </c>
      <c r="J3" s="62">
        <f t="shared" ref="J3:J11" si="0">H3/I3</f>
        <v>550</v>
      </c>
      <c r="K3" s="63" t="s">
        <v>49</v>
      </c>
      <c r="L3" s="63"/>
      <c r="M3" s="64">
        <f t="shared" ref="M3:M36" si="1">J3*L3</f>
        <v>0</v>
      </c>
    </row>
    <row r="4" s="44" customFormat="1" ht="14.25" spans="1:13">
      <c r="A4" s="50">
        <v>2</v>
      </c>
      <c r="B4" s="27" t="s">
        <v>1088</v>
      </c>
      <c r="C4" s="27" t="s">
        <v>935</v>
      </c>
      <c r="D4" s="27" t="s">
        <v>318</v>
      </c>
      <c r="E4" s="27" t="s">
        <v>324</v>
      </c>
      <c r="F4" s="27" t="s">
        <v>325</v>
      </c>
      <c r="G4" s="27" t="s">
        <v>321</v>
      </c>
      <c r="H4" s="28">
        <v>22100</v>
      </c>
      <c r="I4" s="54">
        <v>50</v>
      </c>
      <c r="J4" s="62">
        <f t="shared" si="0"/>
        <v>442</v>
      </c>
      <c r="K4" s="63" t="s">
        <v>49</v>
      </c>
      <c r="L4" s="63"/>
      <c r="M4" s="64">
        <f t="shared" si="1"/>
        <v>0</v>
      </c>
    </row>
    <row r="5" s="44" customFormat="1" ht="14.25" spans="1:13">
      <c r="A5" s="50">
        <v>3</v>
      </c>
      <c r="B5" s="27" t="s">
        <v>1089</v>
      </c>
      <c r="C5" s="27" t="s">
        <v>935</v>
      </c>
      <c r="D5" s="27" t="s">
        <v>318</v>
      </c>
      <c r="E5" s="27" t="s">
        <v>319</v>
      </c>
      <c r="F5" s="27" t="s">
        <v>320</v>
      </c>
      <c r="G5" s="27" t="s">
        <v>321</v>
      </c>
      <c r="H5" s="28">
        <v>5300</v>
      </c>
      <c r="I5" s="54">
        <v>50</v>
      </c>
      <c r="J5" s="62">
        <f t="shared" si="0"/>
        <v>106</v>
      </c>
      <c r="K5" s="63" t="s">
        <v>49</v>
      </c>
      <c r="L5" s="63"/>
      <c r="M5" s="64">
        <f t="shared" si="1"/>
        <v>0</v>
      </c>
    </row>
    <row r="6" s="44" customFormat="1" ht="14.25" spans="1:13">
      <c r="A6" s="50">
        <v>4</v>
      </c>
      <c r="B6" s="27" t="s">
        <v>1090</v>
      </c>
      <c r="C6" s="27" t="s">
        <v>938</v>
      </c>
      <c r="D6" s="27" t="s">
        <v>318</v>
      </c>
      <c r="E6" s="27" t="s">
        <v>324</v>
      </c>
      <c r="F6" s="27" t="s">
        <v>325</v>
      </c>
      <c r="G6" s="27" t="s">
        <v>321</v>
      </c>
      <c r="H6" s="28">
        <v>34150</v>
      </c>
      <c r="I6" s="54">
        <v>50</v>
      </c>
      <c r="J6" s="62">
        <f t="shared" si="0"/>
        <v>683</v>
      </c>
      <c r="K6" s="63" t="s">
        <v>49</v>
      </c>
      <c r="L6" s="63"/>
      <c r="M6" s="64">
        <f t="shared" si="1"/>
        <v>0</v>
      </c>
    </row>
    <row r="7" s="44" customFormat="1" ht="14.25" spans="1:13">
      <c r="A7" s="50">
        <v>5</v>
      </c>
      <c r="B7" s="27" t="s">
        <v>1091</v>
      </c>
      <c r="C7" s="27" t="s">
        <v>946</v>
      </c>
      <c r="D7" s="27" t="s">
        <v>318</v>
      </c>
      <c r="E7" s="27" t="s">
        <v>324</v>
      </c>
      <c r="F7" s="27" t="s">
        <v>325</v>
      </c>
      <c r="G7" s="27" t="s">
        <v>321</v>
      </c>
      <c r="H7" s="28">
        <v>34650</v>
      </c>
      <c r="I7" s="54">
        <v>50</v>
      </c>
      <c r="J7" s="62">
        <f t="shared" si="0"/>
        <v>693</v>
      </c>
      <c r="K7" s="63" t="s">
        <v>49</v>
      </c>
      <c r="L7" s="63"/>
      <c r="M7" s="64">
        <f t="shared" si="1"/>
        <v>0</v>
      </c>
    </row>
    <row r="8" s="44" customFormat="1" ht="14.25" spans="1:13">
      <c r="A8" s="50">
        <v>6</v>
      </c>
      <c r="B8" s="29" t="s">
        <v>1092</v>
      </c>
      <c r="C8" s="29" t="s">
        <v>966</v>
      </c>
      <c r="D8" s="29" t="s">
        <v>347</v>
      </c>
      <c r="E8" s="29" t="s">
        <v>348</v>
      </c>
      <c r="F8" s="29" t="s">
        <v>349</v>
      </c>
      <c r="G8" s="29" t="s">
        <v>350</v>
      </c>
      <c r="H8" s="29">
        <v>14</v>
      </c>
      <c r="I8" s="54">
        <v>2</v>
      </c>
      <c r="J8" s="62">
        <f t="shared" si="0"/>
        <v>7</v>
      </c>
      <c r="K8" s="63" t="s">
        <v>49</v>
      </c>
      <c r="L8" s="63"/>
      <c r="M8" s="64">
        <f t="shared" si="1"/>
        <v>0</v>
      </c>
    </row>
    <row r="9" s="44" customFormat="1" ht="14.25" spans="1:13">
      <c r="A9" s="50">
        <v>7</v>
      </c>
      <c r="B9" s="29" t="s">
        <v>1093</v>
      </c>
      <c r="C9" s="29" t="s">
        <v>966</v>
      </c>
      <c r="D9" s="29" t="s">
        <v>318</v>
      </c>
      <c r="E9" s="29" t="s">
        <v>324</v>
      </c>
      <c r="F9" s="29" t="s">
        <v>325</v>
      </c>
      <c r="G9" s="29" t="s">
        <v>321</v>
      </c>
      <c r="H9" s="29">
        <v>31600</v>
      </c>
      <c r="I9" s="54">
        <v>50</v>
      </c>
      <c r="J9" s="62">
        <f t="shared" si="0"/>
        <v>632</v>
      </c>
      <c r="K9" s="63" t="s">
        <v>49</v>
      </c>
      <c r="L9" s="63"/>
      <c r="M9" s="64">
        <f t="shared" si="1"/>
        <v>0</v>
      </c>
    </row>
    <row r="10" s="44" customFormat="1" ht="14.25" spans="1:13">
      <c r="A10" s="50">
        <v>8</v>
      </c>
      <c r="B10" s="29" t="s">
        <v>1094</v>
      </c>
      <c r="C10" s="29" t="s">
        <v>966</v>
      </c>
      <c r="D10" s="29" t="s">
        <v>318</v>
      </c>
      <c r="E10" s="29" t="s">
        <v>324</v>
      </c>
      <c r="F10" s="29" t="s">
        <v>325</v>
      </c>
      <c r="G10" s="29" t="s">
        <v>321</v>
      </c>
      <c r="H10" s="29">
        <v>2250</v>
      </c>
      <c r="I10" s="54">
        <v>50</v>
      </c>
      <c r="J10" s="62">
        <f t="shared" si="0"/>
        <v>45</v>
      </c>
      <c r="K10" s="63" t="s">
        <v>49</v>
      </c>
      <c r="L10" s="63"/>
      <c r="M10" s="64">
        <f t="shared" si="1"/>
        <v>0</v>
      </c>
    </row>
    <row r="11" s="44" customFormat="1" ht="14.25" spans="1:13">
      <c r="A11" s="50">
        <v>9</v>
      </c>
      <c r="B11" s="29" t="s">
        <v>1095</v>
      </c>
      <c r="C11" s="29" t="s">
        <v>971</v>
      </c>
      <c r="D11" s="29" t="s">
        <v>352</v>
      </c>
      <c r="E11" s="29" t="s">
        <v>551</v>
      </c>
      <c r="F11" s="29" t="s">
        <v>552</v>
      </c>
      <c r="G11" s="29" t="s">
        <v>334</v>
      </c>
      <c r="H11" s="29">
        <v>50000</v>
      </c>
      <c r="I11" s="54">
        <v>5000</v>
      </c>
      <c r="J11" s="62">
        <f t="shared" si="0"/>
        <v>10</v>
      </c>
      <c r="K11" s="63" t="s">
        <v>49</v>
      </c>
      <c r="L11" s="63"/>
      <c r="M11" s="64">
        <f t="shared" si="1"/>
        <v>0</v>
      </c>
    </row>
    <row r="12" s="44" customFormat="1" ht="14.25" spans="1:13">
      <c r="A12" s="50">
        <v>10</v>
      </c>
      <c r="B12" s="29" t="s">
        <v>1096</v>
      </c>
      <c r="C12" s="29" t="s">
        <v>971</v>
      </c>
      <c r="D12" s="29" t="s">
        <v>352</v>
      </c>
      <c r="E12" s="29" t="s">
        <v>535</v>
      </c>
      <c r="F12" s="29" t="s">
        <v>536</v>
      </c>
      <c r="G12" s="29" t="s">
        <v>334</v>
      </c>
      <c r="H12" s="29">
        <v>50000</v>
      </c>
      <c r="I12" s="54">
        <v>3000</v>
      </c>
      <c r="J12" s="62">
        <v>17</v>
      </c>
      <c r="K12" s="63" t="s">
        <v>49</v>
      </c>
      <c r="L12" s="63"/>
      <c r="M12" s="64">
        <f t="shared" si="1"/>
        <v>0</v>
      </c>
    </row>
    <row r="13" s="44" customFormat="1" ht="14.25" spans="1:13">
      <c r="A13" s="50">
        <v>11</v>
      </c>
      <c r="B13" s="29" t="s">
        <v>1097</v>
      </c>
      <c r="C13" s="31">
        <v>45522</v>
      </c>
      <c r="D13" s="29" t="s">
        <v>347</v>
      </c>
      <c r="E13" s="29" t="s">
        <v>348</v>
      </c>
      <c r="F13" s="29" t="s">
        <v>349</v>
      </c>
      <c r="G13" s="29" t="s">
        <v>350</v>
      </c>
      <c r="H13" s="29">
        <v>26</v>
      </c>
      <c r="I13" s="54">
        <v>2</v>
      </c>
      <c r="J13" s="62">
        <f t="shared" ref="J13:J36" si="2">H13/I13</f>
        <v>13</v>
      </c>
      <c r="K13" s="63" t="s">
        <v>49</v>
      </c>
      <c r="L13" s="63"/>
      <c r="M13" s="64">
        <f t="shared" si="1"/>
        <v>0</v>
      </c>
    </row>
    <row r="14" s="44" customFormat="1" ht="14.25" spans="1:13">
      <c r="A14" s="50">
        <v>12</v>
      </c>
      <c r="B14" s="29" t="s">
        <v>1098</v>
      </c>
      <c r="C14" s="31">
        <v>45523</v>
      </c>
      <c r="D14" s="29" t="s">
        <v>318</v>
      </c>
      <c r="E14" s="29" t="s">
        <v>324</v>
      </c>
      <c r="F14" s="29" t="s">
        <v>325</v>
      </c>
      <c r="G14" s="29" t="s">
        <v>321</v>
      </c>
      <c r="H14" s="74">
        <v>29700</v>
      </c>
      <c r="I14" s="54">
        <v>50</v>
      </c>
      <c r="J14" s="62">
        <f t="shared" si="2"/>
        <v>594</v>
      </c>
      <c r="K14" s="63" t="s">
        <v>49</v>
      </c>
      <c r="L14" s="63"/>
      <c r="M14" s="64">
        <f t="shared" si="1"/>
        <v>0</v>
      </c>
    </row>
    <row r="15" s="44" customFormat="1" ht="14.25" spans="1:13">
      <c r="A15" s="50">
        <v>13</v>
      </c>
      <c r="B15" s="29" t="s">
        <v>1099</v>
      </c>
      <c r="C15" s="31">
        <v>45523</v>
      </c>
      <c r="D15" s="29" t="s">
        <v>318</v>
      </c>
      <c r="E15" s="29" t="s">
        <v>319</v>
      </c>
      <c r="F15" s="29" t="s">
        <v>320</v>
      </c>
      <c r="G15" s="29" t="s">
        <v>321</v>
      </c>
      <c r="H15" s="74">
        <v>2700</v>
      </c>
      <c r="I15" s="54">
        <v>50</v>
      </c>
      <c r="J15" s="62">
        <f t="shared" si="2"/>
        <v>54</v>
      </c>
      <c r="K15" s="63" t="s">
        <v>49</v>
      </c>
      <c r="L15" s="63"/>
      <c r="M15" s="64">
        <f t="shared" si="1"/>
        <v>0</v>
      </c>
    </row>
    <row r="16" s="44" customFormat="1" ht="14.25" spans="1:13">
      <c r="A16" s="50">
        <v>14</v>
      </c>
      <c r="B16" s="29" t="s">
        <v>1100</v>
      </c>
      <c r="C16" s="31">
        <v>45522</v>
      </c>
      <c r="D16" s="29" t="s">
        <v>331</v>
      </c>
      <c r="E16" s="29" t="s">
        <v>336</v>
      </c>
      <c r="F16" s="29" t="s">
        <v>333</v>
      </c>
      <c r="G16" s="29" t="s">
        <v>334</v>
      </c>
      <c r="H16" s="52">
        <v>46000</v>
      </c>
      <c r="I16" s="54">
        <v>1000</v>
      </c>
      <c r="J16" s="62">
        <f t="shared" si="2"/>
        <v>46</v>
      </c>
      <c r="K16" s="63" t="s">
        <v>49</v>
      </c>
      <c r="L16" s="63"/>
      <c r="M16" s="64">
        <f t="shared" si="1"/>
        <v>0</v>
      </c>
    </row>
    <row r="17" s="44" customFormat="1" ht="14.25" spans="1:13">
      <c r="A17" s="50">
        <v>15</v>
      </c>
      <c r="B17" s="29" t="s">
        <v>1101</v>
      </c>
      <c r="C17" s="31">
        <v>45521</v>
      </c>
      <c r="D17" s="29" t="s">
        <v>318</v>
      </c>
      <c r="E17" s="29" t="s">
        <v>324</v>
      </c>
      <c r="F17" s="29" t="s">
        <v>325</v>
      </c>
      <c r="G17" s="29" t="s">
        <v>321</v>
      </c>
      <c r="H17" s="74">
        <v>13000</v>
      </c>
      <c r="I17" s="54">
        <v>50</v>
      </c>
      <c r="J17" s="62">
        <f t="shared" si="2"/>
        <v>260</v>
      </c>
      <c r="K17" s="63" t="s">
        <v>49</v>
      </c>
      <c r="L17" s="63"/>
      <c r="M17" s="64">
        <f t="shared" si="1"/>
        <v>0</v>
      </c>
    </row>
    <row r="18" s="44" customFormat="1" ht="14.25" spans="1:13">
      <c r="A18" s="50">
        <v>16</v>
      </c>
      <c r="B18" s="29" t="s">
        <v>1102</v>
      </c>
      <c r="C18" s="31">
        <v>45521</v>
      </c>
      <c r="D18" s="29" t="s">
        <v>318</v>
      </c>
      <c r="E18" s="29" t="s">
        <v>319</v>
      </c>
      <c r="F18" s="29" t="s">
        <v>320</v>
      </c>
      <c r="G18" s="29" t="s">
        <v>321</v>
      </c>
      <c r="H18" s="74">
        <v>13150</v>
      </c>
      <c r="I18" s="54">
        <v>50</v>
      </c>
      <c r="J18" s="62">
        <f t="shared" si="2"/>
        <v>263</v>
      </c>
      <c r="K18" s="63" t="s">
        <v>49</v>
      </c>
      <c r="L18" s="63"/>
      <c r="M18" s="64">
        <f t="shared" si="1"/>
        <v>0</v>
      </c>
    </row>
    <row r="19" s="44" customFormat="1" ht="14.25" spans="1:13">
      <c r="A19" s="50">
        <v>17</v>
      </c>
      <c r="B19" s="29" t="s">
        <v>1103</v>
      </c>
      <c r="C19" s="29" t="s">
        <v>1104</v>
      </c>
      <c r="D19" s="29" t="s">
        <v>331</v>
      </c>
      <c r="E19" s="29" t="s">
        <v>336</v>
      </c>
      <c r="F19" s="29" t="s">
        <v>333</v>
      </c>
      <c r="G19" s="29" t="s">
        <v>334</v>
      </c>
      <c r="H19" s="29">
        <v>54000</v>
      </c>
      <c r="I19" s="54">
        <v>1000</v>
      </c>
      <c r="J19" s="62">
        <f t="shared" si="2"/>
        <v>54</v>
      </c>
      <c r="K19" s="63" t="s">
        <v>49</v>
      </c>
      <c r="L19" s="63"/>
      <c r="M19" s="64">
        <f t="shared" si="1"/>
        <v>0</v>
      </c>
    </row>
    <row r="20" s="44" customFormat="1" ht="14.25" spans="1:13">
      <c r="A20" s="50">
        <v>18</v>
      </c>
      <c r="B20" s="27" t="s">
        <v>1105</v>
      </c>
      <c r="C20" s="27" t="s">
        <v>1015</v>
      </c>
      <c r="D20" s="27" t="s">
        <v>352</v>
      </c>
      <c r="E20" s="27" t="s">
        <v>1106</v>
      </c>
      <c r="F20" s="27" t="s">
        <v>1107</v>
      </c>
      <c r="G20" s="27" t="s">
        <v>321</v>
      </c>
      <c r="H20" s="28">
        <v>4000</v>
      </c>
      <c r="I20" s="54">
        <v>200</v>
      </c>
      <c r="J20" s="62">
        <f t="shared" si="2"/>
        <v>20</v>
      </c>
      <c r="K20" s="29" t="s">
        <v>49</v>
      </c>
      <c r="L20" s="63"/>
      <c r="M20" s="64">
        <f t="shared" si="1"/>
        <v>0</v>
      </c>
    </row>
    <row r="21" s="44" customFormat="1" ht="14.25" spans="1:13">
      <c r="A21" s="50">
        <v>19</v>
      </c>
      <c r="B21" s="27" t="s">
        <v>1108</v>
      </c>
      <c r="C21" s="27" t="s">
        <v>1015</v>
      </c>
      <c r="D21" s="27" t="s">
        <v>352</v>
      </c>
      <c r="E21" s="27" t="s">
        <v>1109</v>
      </c>
      <c r="F21" s="27" t="s">
        <v>1110</v>
      </c>
      <c r="G21" s="27" t="s">
        <v>321</v>
      </c>
      <c r="H21" s="28">
        <v>12000</v>
      </c>
      <c r="I21" s="54">
        <v>400</v>
      </c>
      <c r="J21" s="62">
        <f t="shared" si="2"/>
        <v>30</v>
      </c>
      <c r="K21" s="29" t="s">
        <v>49</v>
      </c>
      <c r="L21" s="63"/>
      <c r="M21" s="64">
        <f t="shared" si="1"/>
        <v>0</v>
      </c>
    </row>
    <row r="22" s="44" customFormat="1" ht="14.25" spans="1:13">
      <c r="A22" s="50">
        <v>20</v>
      </c>
      <c r="B22" s="27" t="s">
        <v>1111</v>
      </c>
      <c r="C22" s="27" t="s">
        <v>1028</v>
      </c>
      <c r="D22" s="27" t="s">
        <v>318</v>
      </c>
      <c r="E22" s="27" t="s">
        <v>319</v>
      </c>
      <c r="F22" s="27" t="s">
        <v>320</v>
      </c>
      <c r="G22" s="27" t="s">
        <v>321</v>
      </c>
      <c r="H22" s="28">
        <v>8000</v>
      </c>
      <c r="I22" s="54">
        <v>50</v>
      </c>
      <c r="J22" s="62">
        <f t="shared" si="2"/>
        <v>160</v>
      </c>
      <c r="K22" s="29" t="s">
        <v>49</v>
      </c>
      <c r="L22" s="63"/>
      <c r="M22" s="64">
        <f t="shared" si="1"/>
        <v>0</v>
      </c>
    </row>
    <row r="23" s="44" customFormat="1" ht="14.25" spans="1:13">
      <c r="A23" s="50">
        <v>21</v>
      </c>
      <c r="B23" s="27" t="s">
        <v>1112</v>
      </c>
      <c r="C23" s="27" t="s">
        <v>1028</v>
      </c>
      <c r="D23" s="27" t="s">
        <v>318</v>
      </c>
      <c r="E23" s="27" t="s">
        <v>324</v>
      </c>
      <c r="F23" s="27" t="s">
        <v>325</v>
      </c>
      <c r="G23" s="27" t="s">
        <v>321</v>
      </c>
      <c r="H23" s="28">
        <v>18400</v>
      </c>
      <c r="I23" s="54">
        <v>50</v>
      </c>
      <c r="J23" s="62">
        <f t="shared" si="2"/>
        <v>368</v>
      </c>
      <c r="K23" s="29" t="s">
        <v>49</v>
      </c>
      <c r="L23" s="63"/>
      <c r="M23" s="64">
        <f t="shared" si="1"/>
        <v>0</v>
      </c>
    </row>
    <row r="24" s="44" customFormat="1" ht="14.25" spans="1:13">
      <c r="A24" s="50">
        <v>22</v>
      </c>
      <c r="B24" s="29" t="s">
        <v>1113</v>
      </c>
      <c r="C24" s="31" t="s">
        <v>1032</v>
      </c>
      <c r="D24" s="29" t="s">
        <v>318</v>
      </c>
      <c r="E24" s="29" t="s">
        <v>324</v>
      </c>
      <c r="F24" s="29" t="s">
        <v>325</v>
      </c>
      <c r="G24" s="29" t="s">
        <v>321</v>
      </c>
      <c r="H24" s="30">
        <v>7400</v>
      </c>
      <c r="I24" s="54">
        <v>50</v>
      </c>
      <c r="J24" s="62">
        <f t="shared" si="2"/>
        <v>148</v>
      </c>
      <c r="K24" s="29" t="s">
        <v>49</v>
      </c>
      <c r="L24" s="63"/>
      <c r="M24" s="64">
        <f t="shared" si="1"/>
        <v>0</v>
      </c>
    </row>
    <row r="25" s="44" customFormat="1" ht="14.25" spans="1:13">
      <c r="A25" s="50">
        <v>23</v>
      </c>
      <c r="B25" s="29" t="s">
        <v>1114</v>
      </c>
      <c r="C25" s="31" t="s">
        <v>1032</v>
      </c>
      <c r="D25" s="29" t="s">
        <v>318</v>
      </c>
      <c r="E25" s="29" t="s">
        <v>319</v>
      </c>
      <c r="F25" s="29" t="s">
        <v>320</v>
      </c>
      <c r="G25" s="29" t="s">
        <v>321</v>
      </c>
      <c r="H25" s="30">
        <v>39600</v>
      </c>
      <c r="I25" s="54">
        <v>50</v>
      </c>
      <c r="J25" s="62">
        <f t="shared" si="2"/>
        <v>792</v>
      </c>
      <c r="K25" s="29" t="s">
        <v>49</v>
      </c>
      <c r="L25" s="63"/>
      <c r="M25" s="64">
        <f t="shared" si="1"/>
        <v>0</v>
      </c>
    </row>
    <row r="26" s="44" customFormat="1" ht="14.25" spans="1:13">
      <c r="A26" s="50">
        <v>24</v>
      </c>
      <c r="B26" s="29" t="s">
        <v>1115</v>
      </c>
      <c r="C26" s="31" t="s">
        <v>1032</v>
      </c>
      <c r="D26" s="29" t="s">
        <v>318</v>
      </c>
      <c r="E26" s="29" t="s">
        <v>340</v>
      </c>
      <c r="F26" s="29" t="s">
        <v>341</v>
      </c>
      <c r="G26" s="29" t="s">
        <v>321</v>
      </c>
      <c r="H26" s="30">
        <v>7100</v>
      </c>
      <c r="I26" s="54">
        <v>50</v>
      </c>
      <c r="J26" s="62">
        <f t="shared" si="2"/>
        <v>142</v>
      </c>
      <c r="K26" s="29" t="s">
        <v>49</v>
      </c>
      <c r="L26" s="63"/>
      <c r="M26" s="64">
        <f t="shared" si="1"/>
        <v>0</v>
      </c>
    </row>
    <row r="27" s="44" customFormat="1" ht="14.25" spans="1:13">
      <c r="A27" s="50">
        <v>25</v>
      </c>
      <c r="B27" s="29" t="s">
        <v>1116</v>
      </c>
      <c r="C27" s="31" t="s">
        <v>1055</v>
      </c>
      <c r="D27" s="29" t="s">
        <v>318</v>
      </c>
      <c r="E27" s="29" t="s">
        <v>324</v>
      </c>
      <c r="F27" s="29" t="s">
        <v>325</v>
      </c>
      <c r="G27" s="29" t="s">
        <v>321</v>
      </c>
      <c r="H27" s="30">
        <v>35950</v>
      </c>
      <c r="I27" s="54">
        <v>50</v>
      </c>
      <c r="J27" s="62">
        <f t="shared" si="2"/>
        <v>719</v>
      </c>
      <c r="K27" s="29" t="s">
        <v>49</v>
      </c>
      <c r="L27" s="63"/>
      <c r="M27" s="64">
        <f t="shared" si="1"/>
        <v>0</v>
      </c>
    </row>
    <row r="28" s="44" customFormat="1" ht="14.25" spans="1:13">
      <c r="A28" s="50">
        <v>26</v>
      </c>
      <c r="B28" s="29" t="s">
        <v>1117</v>
      </c>
      <c r="C28" s="31" t="s">
        <v>1060</v>
      </c>
      <c r="D28" s="29" t="s">
        <v>318</v>
      </c>
      <c r="E28" s="29" t="s">
        <v>340</v>
      </c>
      <c r="F28" s="29" t="s">
        <v>341</v>
      </c>
      <c r="G28" s="29" t="s">
        <v>321</v>
      </c>
      <c r="H28" s="30">
        <v>3900</v>
      </c>
      <c r="I28" s="54">
        <v>50</v>
      </c>
      <c r="J28" s="62">
        <f t="shared" si="2"/>
        <v>78</v>
      </c>
      <c r="K28" s="29" t="s">
        <v>49</v>
      </c>
      <c r="L28" s="63"/>
      <c r="M28" s="64">
        <f t="shared" si="1"/>
        <v>0</v>
      </c>
    </row>
    <row r="29" s="44" customFormat="1" ht="14.25" spans="1:13">
      <c r="A29" s="50">
        <v>27</v>
      </c>
      <c r="B29" s="29" t="s">
        <v>1118</v>
      </c>
      <c r="C29" s="31" t="s">
        <v>1060</v>
      </c>
      <c r="D29" s="29" t="s">
        <v>318</v>
      </c>
      <c r="E29" s="29" t="s">
        <v>324</v>
      </c>
      <c r="F29" s="29" t="s">
        <v>325</v>
      </c>
      <c r="G29" s="29" t="s">
        <v>321</v>
      </c>
      <c r="H29" s="30">
        <v>24300</v>
      </c>
      <c r="I29" s="54">
        <v>50</v>
      </c>
      <c r="J29" s="62">
        <f t="shared" si="2"/>
        <v>486</v>
      </c>
      <c r="K29" s="29" t="s">
        <v>49</v>
      </c>
      <c r="L29" s="63"/>
      <c r="M29" s="64">
        <f t="shared" si="1"/>
        <v>0</v>
      </c>
    </row>
    <row r="30" s="44" customFormat="1" ht="14.25" spans="1:13">
      <c r="A30" s="50">
        <v>28</v>
      </c>
      <c r="B30" s="29" t="s">
        <v>1119</v>
      </c>
      <c r="C30" s="31" t="s">
        <v>1066</v>
      </c>
      <c r="D30" s="29" t="s">
        <v>331</v>
      </c>
      <c r="E30" s="29" t="s">
        <v>332</v>
      </c>
      <c r="F30" s="29" t="s">
        <v>333</v>
      </c>
      <c r="G30" s="29" t="s">
        <v>334</v>
      </c>
      <c r="H30" s="30">
        <v>40000</v>
      </c>
      <c r="I30" s="54">
        <v>2000</v>
      </c>
      <c r="J30" s="62">
        <f t="shared" si="2"/>
        <v>20</v>
      </c>
      <c r="K30" s="29" t="s">
        <v>49</v>
      </c>
      <c r="L30" s="63"/>
      <c r="M30" s="64">
        <f t="shared" si="1"/>
        <v>0</v>
      </c>
    </row>
    <row r="31" s="44" customFormat="1" ht="14.25" spans="1:13">
      <c r="A31" s="50">
        <v>29</v>
      </c>
      <c r="B31" s="29" t="s">
        <v>1120</v>
      </c>
      <c r="C31" s="31" t="s">
        <v>1066</v>
      </c>
      <c r="D31" s="29" t="s">
        <v>331</v>
      </c>
      <c r="E31" s="29" t="s">
        <v>336</v>
      </c>
      <c r="F31" s="29" t="s">
        <v>333</v>
      </c>
      <c r="G31" s="29" t="s">
        <v>334</v>
      </c>
      <c r="H31" s="30">
        <v>50000</v>
      </c>
      <c r="I31" s="54">
        <v>1000</v>
      </c>
      <c r="J31" s="62">
        <f t="shared" si="2"/>
        <v>50</v>
      </c>
      <c r="K31" s="29" t="s">
        <v>49</v>
      </c>
      <c r="L31" s="63"/>
      <c r="M31" s="64">
        <f t="shared" si="1"/>
        <v>0</v>
      </c>
    </row>
    <row r="32" s="44" customFormat="1" ht="14.25" spans="1:13">
      <c r="A32" s="50">
        <v>30</v>
      </c>
      <c r="B32" s="29" t="s">
        <v>1121</v>
      </c>
      <c r="C32" s="31" t="s">
        <v>1064</v>
      </c>
      <c r="D32" s="29" t="s">
        <v>318</v>
      </c>
      <c r="E32" s="29" t="s">
        <v>324</v>
      </c>
      <c r="F32" s="29" t="s">
        <v>325</v>
      </c>
      <c r="G32" s="29" t="s">
        <v>321</v>
      </c>
      <c r="H32" s="30">
        <v>23350</v>
      </c>
      <c r="I32" s="54">
        <v>50</v>
      </c>
      <c r="J32" s="62">
        <f t="shared" si="2"/>
        <v>467</v>
      </c>
      <c r="K32" s="29" t="s">
        <v>49</v>
      </c>
      <c r="L32" s="63"/>
      <c r="M32" s="64">
        <f t="shared" si="1"/>
        <v>0</v>
      </c>
    </row>
    <row r="33" s="44" customFormat="1" ht="14.25" spans="1:13">
      <c r="A33" s="50">
        <v>31</v>
      </c>
      <c r="B33" s="29" t="s">
        <v>1122</v>
      </c>
      <c r="C33" s="29" t="s">
        <v>1066</v>
      </c>
      <c r="D33" s="29" t="s">
        <v>318</v>
      </c>
      <c r="E33" s="29" t="s">
        <v>319</v>
      </c>
      <c r="F33" s="29" t="s">
        <v>320</v>
      </c>
      <c r="G33" s="29" t="s">
        <v>321</v>
      </c>
      <c r="H33" s="52">
        <v>10200</v>
      </c>
      <c r="I33" s="54">
        <v>50</v>
      </c>
      <c r="J33" s="62">
        <f t="shared" si="2"/>
        <v>204</v>
      </c>
      <c r="K33" s="29" t="s">
        <v>49</v>
      </c>
      <c r="L33" s="63"/>
      <c r="M33" s="64">
        <f t="shared" si="1"/>
        <v>0</v>
      </c>
    </row>
    <row r="34" s="44" customFormat="1" ht="14.25" spans="1:13">
      <c r="A34" s="50">
        <v>32</v>
      </c>
      <c r="B34" s="29" t="s">
        <v>1123</v>
      </c>
      <c r="C34" s="29" t="s">
        <v>1066</v>
      </c>
      <c r="D34" s="29" t="s">
        <v>318</v>
      </c>
      <c r="E34" s="29" t="s">
        <v>324</v>
      </c>
      <c r="F34" s="29" t="s">
        <v>325</v>
      </c>
      <c r="G34" s="29" t="s">
        <v>321</v>
      </c>
      <c r="H34" s="52">
        <v>16650</v>
      </c>
      <c r="I34" s="54">
        <v>50</v>
      </c>
      <c r="J34" s="62">
        <f t="shared" si="2"/>
        <v>333</v>
      </c>
      <c r="K34" s="29" t="s">
        <v>49</v>
      </c>
      <c r="L34" s="63"/>
      <c r="M34" s="64">
        <f t="shared" si="1"/>
        <v>0</v>
      </c>
    </row>
    <row r="35" s="44" customFormat="1" ht="14.25" spans="1:13">
      <c r="A35" s="50">
        <v>33</v>
      </c>
      <c r="B35" s="29" t="s">
        <v>1124</v>
      </c>
      <c r="C35" s="29" t="s">
        <v>1071</v>
      </c>
      <c r="D35" s="29" t="s">
        <v>318</v>
      </c>
      <c r="E35" s="29" t="s">
        <v>319</v>
      </c>
      <c r="F35" s="29" t="s">
        <v>320</v>
      </c>
      <c r="G35" s="29" t="s">
        <v>321</v>
      </c>
      <c r="H35" s="52">
        <v>20550</v>
      </c>
      <c r="I35" s="54">
        <v>50</v>
      </c>
      <c r="J35" s="62">
        <f t="shared" si="2"/>
        <v>411</v>
      </c>
      <c r="K35" s="29" t="s">
        <v>49</v>
      </c>
      <c r="L35" s="63"/>
      <c r="M35" s="64">
        <f t="shared" si="1"/>
        <v>0</v>
      </c>
    </row>
    <row r="36" s="44" customFormat="1" ht="14.25" spans="1:13">
      <c r="A36" s="50">
        <v>34</v>
      </c>
      <c r="B36" s="29" t="s">
        <v>1125</v>
      </c>
      <c r="C36" s="29" t="s">
        <v>1082</v>
      </c>
      <c r="D36" s="29" t="s">
        <v>318</v>
      </c>
      <c r="E36" s="29" t="s">
        <v>324</v>
      </c>
      <c r="F36" s="29" t="s">
        <v>325</v>
      </c>
      <c r="G36" s="29" t="s">
        <v>321</v>
      </c>
      <c r="H36" s="30">
        <v>29000</v>
      </c>
      <c r="I36" s="54">
        <v>50</v>
      </c>
      <c r="J36" s="62">
        <f t="shared" si="2"/>
        <v>580</v>
      </c>
      <c r="K36" s="29" t="s">
        <v>49</v>
      </c>
      <c r="L36" s="63"/>
      <c r="M36" s="64">
        <f t="shared" si="1"/>
        <v>0</v>
      </c>
    </row>
    <row r="37" s="44" customFormat="1" ht="13.5" spans="1:13">
      <c r="A37" s="53" t="s">
        <v>31</v>
      </c>
      <c r="B37" s="53"/>
      <c r="C37" s="53"/>
      <c r="D37" s="53"/>
      <c r="E37" s="53"/>
      <c r="F37" s="53"/>
      <c r="G37" s="53"/>
      <c r="H37" s="54">
        <f t="shared" ref="H37:M37" si="3">SUM(H3:H36)</f>
        <v>766540</v>
      </c>
      <c r="I37" s="54"/>
      <c r="J37" s="54">
        <f t="shared" si="3"/>
        <v>9477</v>
      </c>
      <c r="K37" s="54"/>
      <c r="L37" s="54"/>
      <c r="M37" s="54">
        <f t="shared" si="3"/>
        <v>0</v>
      </c>
    </row>
    <row r="38" s="44" customFormat="1" ht="13.5" spans="2:13">
      <c r="B38" s="20"/>
      <c r="C38" s="20"/>
      <c r="D38" s="20"/>
      <c r="E38" s="20"/>
      <c r="F38" s="18"/>
      <c r="G38" s="20"/>
      <c r="H38" s="55"/>
      <c r="I38" s="55"/>
      <c r="J38" s="55"/>
      <c r="K38" s="55"/>
      <c r="L38" s="20"/>
      <c r="M38" s="20"/>
    </row>
    <row r="39" s="44" customFormat="1" ht="13.5" spans="2:12">
      <c r="B39" s="56" t="s">
        <v>308</v>
      </c>
      <c r="C39" s="56"/>
      <c r="D39" s="20"/>
      <c r="E39" s="56" t="s">
        <v>309</v>
      </c>
      <c r="F39" s="57"/>
      <c r="G39" s="56" t="s">
        <v>310</v>
      </c>
      <c r="H39" s="56"/>
      <c r="I39" s="56"/>
      <c r="J39" s="56"/>
      <c r="K39" s="56"/>
      <c r="L39" s="20"/>
    </row>
    <row r="40" s="44" customFormat="1" ht="13.5" spans="2:13">
      <c r="B40" s="20"/>
      <c r="C40" s="20"/>
      <c r="D40" s="20"/>
      <c r="E40" s="20"/>
      <c r="F40" s="18"/>
      <c r="G40" s="20"/>
      <c r="H40" s="20"/>
      <c r="I40" s="20"/>
      <c r="J40" s="20"/>
      <c r="K40" s="20"/>
      <c r="L40" s="20"/>
      <c r="M40" s="20"/>
    </row>
    <row r="41" s="44" customFormat="1" ht="13.5" spans="2:13">
      <c r="B41" s="20"/>
      <c r="C41" s="20"/>
      <c r="D41" s="20"/>
      <c r="E41" s="20"/>
      <c r="F41" s="18"/>
      <c r="G41" s="20"/>
      <c r="H41" s="20"/>
      <c r="I41" s="20"/>
      <c r="J41" s="20"/>
      <c r="K41" s="20"/>
      <c r="L41" s="20"/>
      <c r="M41" s="20"/>
    </row>
    <row r="42" s="44" customFormat="1" ht="13.5" spans="2:13">
      <c r="B42" s="20"/>
      <c r="C42" s="20"/>
      <c r="D42" s="20"/>
      <c r="E42" s="20"/>
      <c r="F42" s="18"/>
      <c r="G42" s="20"/>
      <c r="H42" s="20"/>
      <c r="I42" s="20"/>
      <c r="J42" s="20"/>
      <c r="K42" s="20"/>
      <c r="L42" s="20"/>
      <c r="M42" s="20"/>
    </row>
  </sheetData>
  <autoFilter xmlns:etc="http://www.wps.cn/officeDocument/2017/etCustomData" ref="A2:M37" etc:filterBottomFollowUsedRange="0">
    <extLst/>
  </autoFilter>
  <mergeCells count="4">
    <mergeCell ref="A1:M1"/>
    <mergeCell ref="B39:C39"/>
    <mergeCell ref="E39:F39"/>
    <mergeCell ref="G39:J39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F23" sqref="F23"/>
    </sheetView>
  </sheetViews>
  <sheetFormatPr defaultColWidth="9" defaultRowHeight="13.5" outlineLevelRow="4" outlineLevelCol="4"/>
  <cols>
    <col min="2" max="2" width="9.26666666666667" style="2" customWidth="1"/>
    <col min="3" max="3" width="17.125" style="3" customWidth="1"/>
    <col min="4" max="4" width="10.25" style="4" customWidth="1"/>
    <col min="5" max="5" width="11.5" customWidth="1"/>
  </cols>
  <sheetData>
    <row r="1" ht="24" customHeight="1" spans="1:5">
      <c r="A1" s="5" t="s">
        <v>1126</v>
      </c>
      <c r="B1" s="5"/>
      <c r="C1" s="6"/>
      <c r="D1" s="7"/>
      <c r="E1" s="5"/>
    </row>
    <row r="2" ht="28" customHeight="1" spans="1:5">
      <c r="A2" s="8" t="s">
        <v>1</v>
      </c>
      <c r="B2" s="8" t="s">
        <v>2</v>
      </c>
      <c r="C2" s="9" t="s">
        <v>3</v>
      </c>
      <c r="D2" s="10" t="s">
        <v>4</v>
      </c>
      <c r="E2" s="8" t="s">
        <v>42</v>
      </c>
    </row>
    <row r="3" ht="28" customHeight="1" spans="1:5">
      <c r="A3" s="8">
        <v>1</v>
      </c>
      <c r="B3" s="15">
        <v>45517</v>
      </c>
      <c r="C3" s="16" t="s">
        <v>19</v>
      </c>
      <c r="D3" s="10">
        <v>1025</v>
      </c>
      <c r="E3" s="17"/>
    </row>
    <row r="4" ht="28" customHeight="1" spans="1:5">
      <c r="A4" s="8">
        <v>2</v>
      </c>
      <c r="B4" s="73">
        <v>45524</v>
      </c>
      <c r="C4" s="16" t="s">
        <v>19</v>
      </c>
      <c r="D4" s="13">
        <v>195</v>
      </c>
      <c r="E4" s="17"/>
    </row>
    <row r="5" ht="28" customHeight="1" spans="1:5">
      <c r="A5" s="8" t="s">
        <v>31</v>
      </c>
      <c r="B5" s="17"/>
      <c r="C5" s="10"/>
      <c r="D5" s="10">
        <f>SUM(D3:D4)</f>
        <v>1220</v>
      </c>
      <c r="E5" s="17"/>
    </row>
  </sheetData>
  <mergeCells count="1">
    <mergeCell ref="A1:E1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1" sqref="$A1:$XFD1048576"/>
    </sheetView>
  </sheetViews>
  <sheetFormatPr defaultColWidth="9" defaultRowHeight="13.5" outlineLevelRow="3" outlineLevelCol="4"/>
  <cols>
    <col min="2" max="2" width="9.26666666666667" style="2" customWidth="1"/>
    <col min="3" max="3" width="17.125" style="3" customWidth="1"/>
    <col min="4" max="4" width="10.25" style="4" customWidth="1"/>
    <col min="5" max="5" width="11.5" customWidth="1"/>
  </cols>
  <sheetData>
    <row r="1" ht="24" customHeight="1" spans="1:5">
      <c r="A1" s="5" t="s">
        <v>1127</v>
      </c>
      <c r="B1" s="5"/>
      <c r="C1" s="6"/>
      <c r="D1" s="7"/>
      <c r="E1" s="5"/>
    </row>
    <row r="2" ht="28" customHeight="1" spans="1:5">
      <c r="A2" s="8" t="s">
        <v>1</v>
      </c>
      <c r="B2" s="8" t="s">
        <v>2</v>
      </c>
      <c r="C2" s="9" t="s">
        <v>3</v>
      </c>
      <c r="D2" s="10" t="s">
        <v>4</v>
      </c>
      <c r="E2" s="8" t="s">
        <v>42</v>
      </c>
    </row>
    <row r="3" ht="28" customHeight="1" spans="1:5">
      <c r="A3" s="8">
        <v>1</v>
      </c>
      <c r="B3" s="11">
        <v>45510</v>
      </c>
      <c r="C3" s="12" t="s">
        <v>25</v>
      </c>
      <c r="D3" s="13">
        <v>500</v>
      </c>
      <c r="E3" s="14"/>
    </row>
    <row r="4" ht="28" customHeight="1" spans="1:5">
      <c r="A4" s="8" t="s">
        <v>31</v>
      </c>
      <c r="B4" s="8"/>
      <c r="C4" s="9"/>
      <c r="D4" s="10">
        <f>SUM(D3:D3)</f>
        <v>500</v>
      </c>
      <c r="E4" s="8"/>
    </row>
  </sheetData>
  <mergeCells count="1">
    <mergeCell ref="A1:E1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"/>
  <sheetViews>
    <sheetView workbookViewId="0">
      <selection activeCell="K37" sqref="K37"/>
    </sheetView>
  </sheetViews>
  <sheetFormatPr defaultColWidth="9" defaultRowHeight="13.5" outlineLevelRow="1" outlineLevelCol="1"/>
  <cols>
    <col min="1" max="1" width="20" customWidth="1"/>
    <col min="2" max="2" width="15.75" customWidth="1"/>
  </cols>
  <sheetData>
    <row r="2" spans="1:2">
      <c r="A2" s="1" t="s">
        <v>918</v>
      </c>
      <c r="B2" s="1" t="s">
        <v>1128</v>
      </c>
    </row>
  </sheetData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opLeftCell="A17" workbookViewId="0">
      <selection activeCell="A1" sqref="$A1:$XFD1048576"/>
    </sheetView>
  </sheetViews>
  <sheetFormatPr defaultColWidth="9" defaultRowHeight="13.5" outlineLevelCol="4"/>
  <cols>
    <col min="2" max="2" width="9.26666666666667" style="2" customWidth="1"/>
    <col min="3" max="3" width="17.125" style="3" customWidth="1"/>
    <col min="4" max="4" width="10.25" style="4" customWidth="1"/>
    <col min="5" max="5" width="11.5" customWidth="1"/>
  </cols>
  <sheetData>
    <row r="1" ht="24" customHeight="1" spans="1:5">
      <c r="A1" s="5" t="s">
        <v>1129</v>
      </c>
      <c r="B1" s="5"/>
      <c r="C1" s="6"/>
      <c r="D1" s="7"/>
      <c r="E1" s="5"/>
    </row>
    <row r="2" ht="28" customHeight="1" spans="1:5">
      <c r="A2" s="8" t="s">
        <v>1</v>
      </c>
      <c r="B2" s="8" t="s">
        <v>2</v>
      </c>
      <c r="C2" s="9" t="s">
        <v>3</v>
      </c>
      <c r="D2" s="10" t="s">
        <v>4</v>
      </c>
      <c r="E2" s="8" t="s">
        <v>42</v>
      </c>
    </row>
    <row r="3" ht="28" customHeight="1" spans="1:5">
      <c r="A3" s="8">
        <v>1</v>
      </c>
      <c r="B3" s="11">
        <v>45536</v>
      </c>
      <c r="C3" s="65" t="s">
        <v>9</v>
      </c>
      <c r="D3" s="66">
        <v>130</v>
      </c>
      <c r="E3" s="14"/>
    </row>
    <row r="4" ht="28" customHeight="1" spans="1:5">
      <c r="A4" s="8">
        <v>2</v>
      </c>
      <c r="B4" s="11">
        <v>45537</v>
      </c>
      <c r="C4" s="65" t="s">
        <v>21</v>
      </c>
      <c r="D4" s="66">
        <v>307</v>
      </c>
      <c r="E4" s="14"/>
    </row>
    <row r="5" ht="28" customHeight="1" spans="1:5">
      <c r="A5" s="8">
        <v>3</v>
      </c>
      <c r="B5" s="11">
        <v>45537</v>
      </c>
      <c r="C5" s="65" t="s">
        <v>10</v>
      </c>
      <c r="D5" s="66">
        <v>40</v>
      </c>
      <c r="E5" s="14"/>
    </row>
    <row r="6" ht="28" customHeight="1" spans="1:5">
      <c r="A6" s="8">
        <v>4</v>
      </c>
      <c r="B6" s="11">
        <v>45537</v>
      </c>
      <c r="C6" s="65" t="s">
        <v>14</v>
      </c>
      <c r="D6" s="66">
        <v>5</v>
      </c>
      <c r="E6" s="14"/>
    </row>
    <row r="7" ht="28" customHeight="1" spans="1:5">
      <c r="A7" s="8">
        <v>5</v>
      </c>
      <c r="B7" s="11">
        <v>45537</v>
      </c>
      <c r="C7" s="65" t="s">
        <v>13</v>
      </c>
      <c r="D7" s="66">
        <f>802-400</f>
        <v>402</v>
      </c>
      <c r="E7" s="14"/>
    </row>
    <row r="8" ht="28" customHeight="1" spans="1:5">
      <c r="A8" s="8">
        <v>6</v>
      </c>
      <c r="B8" s="11">
        <v>45538</v>
      </c>
      <c r="C8" s="65" t="s">
        <v>369</v>
      </c>
      <c r="D8" s="66">
        <v>1240</v>
      </c>
      <c r="E8" s="14"/>
    </row>
    <row r="9" ht="28" customHeight="1" spans="1:5">
      <c r="A9" s="8">
        <v>7</v>
      </c>
      <c r="B9" s="11">
        <v>45538</v>
      </c>
      <c r="C9" s="65" t="s">
        <v>9</v>
      </c>
      <c r="D9" s="67">
        <v>100</v>
      </c>
      <c r="E9" s="14"/>
    </row>
    <row r="10" ht="29" customHeight="1" spans="1:5">
      <c r="A10" s="8">
        <v>8</v>
      </c>
      <c r="B10" s="11">
        <v>45539</v>
      </c>
      <c r="C10" s="12" t="s">
        <v>30</v>
      </c>
      <c r="D10" s="66">
        <v>276</v>
      </c>
      <c r="E10" s="14"/>
    </row>
    <row r="11" ht="27" spans="1:5">
      <c r="A11" s="8">
        <v>9</v>
      </c>
      <c r="B11" s="11">
        <v>45539</v>
      </c>
      <c r="C11" s="12" t="s">
        <v>29</v>
      </c>
      <c r="D11" s="66">
        <v>200</v>
      </c>
      <c r="E11" s="14"/>
    </row>
    <row r="12" ht="27" spans="1:5">
      <c r="A12" s="8">
        <v>10</v>
      </c>
      <c r="B12" s="11">
        <v>45539</v>
      </c>
      <c r="C12" s="68" t="s">
        <v>18</v>
      </c>
      <c r="D12" s="66">
        <v>505</v>
      </c>
      <c r="E12" s="14"/>
    </row>
    <row r="13" spans="1:5">
      <c r="A13" s="8">
        <v>11</v>
      </c>
      <c r="B13" s="11">
        <v>45539</v>
      </c>
      <c r="C13" s="12" t="s">
        <v>1130</v>
      </c>
      <c r="D13" s="69">
        <v>111</v>
      </c>
      <c r="E13" s="14"/>
    </row>
    <row r="14" ht="27" spans="1:5">
      <c r="A14" s="8">
        <v>12</v>
      </c>
      <c r="B14" s="11">
        <v>45540</v>
      </c>
      <c r="C14" s="70" t="s">
        <v>10</v>
      </c>
      <c r="D14" s="68">
        <v>100</v>
      </c>
      <c r="E14" s="14"/>
    </row>
    <row r="15" ht="34" customHeight="1" spans="1:5">
      <c r="A15" s="8">
        <v>13</v>
      </c>
      <c r="B15" s="11">
        <v>45540</v>
      </c>
      <c r="C15" s="70" t="s">
        <v>14</v>
      </c>
      <c r="D15" s="68">
        <v>105</v>
      </c>
      <c r="E15" s="14"/>
    </row>
    <row r="16" ht="28" customHeight="1" spans="1:5">
      <c r="A16" s="8">
        <v>14</v>
      </c>
      <c r="B16" s="11">
        <v>45541</v>
      </c>
      <c r="C16" s="12" t="s">
        <v>30</v>
      </c>
      <c r="D16" s="68">
        <v>358</v>
      </c>
      <c r="E16" s="14"/>
    </row>
    <row r="17" ht="28" customHeight="1" spans="1:5">
      <c r="A17" s="8">
        <v>15</v>
      </c>
      <c r="B17" s="11">
        <v>45541</v>
      </c>
      <c r="C17" s="12" t="s">
        <v>22</v>
      </c>
      <c r="D17" s="68">
        <v>600</v>
      </c>
      <c r="E17" s="14"/>
    </row>
    <row r="18" ht="28" customHeight="1" spans="1:5">
      <c r="A18" s="8">
        <v>16</v>
      </c>
      <c r="B18" s="11">
        <v>45541</v>
      </c>
      <c r="C18" s="12" t="s">
        <v>30</v>
      </c>
      <c r="D18" s="66">
        <v>323</v>
      </c>
      <c r="E18" s="14"/>
    </row>
    <row r="19" ht="28" customHeight="1" spans="1:5">
      <c r="A19" s="8">
        <v>17</v>
      </c>
      <c r="B19" s="11">
        <v>45542</v>
      </c>
      <c r="C19" s="12" t="s">
        <v>369</v>
      </c>
      <c r="D19" s="66">
        <v>1200</v>
      </c>
      <c r="E19" s="14"/>
    </row>
    <row r="20" ht="28" customHeight="1" spans="1:5">
      <c r="A20" s="8">
        <v>18</v>
      </c>
      <c r="B20" s="11">
        <v>45542</v>
      </c>
      <c r="C20" s="70" t="s">
        <v>24</v>
      </c>
      <c r="D20" s="66">
        <v>300</v>
      </c>
      <c r="E20" s="14"/>
    </row>
    <row r="21" ht="28" customHeight="1" spans="1:5">
      <c r="A21" s="8">
        <v>19</v>
      </c>
      <c r="B21" s="11">
        <v>45542</v>
      </c>
      <c r="C21" s="12" t="s">
        <v>1131</v>
      </c>
      <c r="D21" s="66">
        <v>107</v>
      </c>
      <c r="E21" s="14"/>
    </row>
    <row r="22" ht="28" customHeight="1" spans="1:5">
      <c r="A22" s="8">
        <v>20</v>
      </c>
      <c r="B22" s="11">
        <v>45543</v>
      </c>
      <c r="C22" s="65" t="s">
        <v>18</v>
      </c>
      <c r="D22" s="66">
        <v>340</v>
      </c>
      <c r="E22" s="14"/>
    </row>
    <row r="23" ht="28" customHeight="1" spans="1:5">
      <c r="A23" s="8">
        <v>21</v>
      </c>
      <c r="B23" s="11">
        <v>45543</v>
      </c>
      <c r="C23" s="12" t="s">
        <v>21</v>
      </c>
      <c r="D23" s="68">
        <v>100</v>
      </c>
      <c r="E23" s="14"/>
    </row>
    <row r="24" ht="32" customHeight="1" spans="1:5">
      <c r="A24" s="8">
        <v>22</v>
      </c>
      <c r="B24" s="11">
        <v>45544</v>
      </c>
      <c r="C24" s="12" t="s">
        <v>10</v>
      </c>
      <c r="D24" s="68">
        <v>148</v>
      </c>
      <c r="E24" s="14"/>
    </row>
    <row r="25" ht="32" customHeight="1" spans="1:5">
      <c r="A25" s="8">
        <v>23</v>
      </c>
      <c r="B25" s="11">
        <v>45545</v>
      </c>
      <c r="C25" s="12" t="s">
        <v>369</v>
      </c>
      <c r="D25" s="68">
        <v>1200</v>
      </c>
      <c r="E25" s="14"/>
    </row>
    <row r="26" ht="28" customHeight="1" spans="1:5">
      <c r="A26" s="8">
        <v>24</v>
      </c>
      <c r="B26" s="11">
        <v>45545</v>
      </c>
      <c r="C26" s="12" t="s">
        <v>13</v>
      </c>
      <c r="D26" s="68">
        <v>1090</v>
      </c>
      <c r="E26" s="14"/>
    </row>
    <row r="27" ht="28" customHeight="1" spans="1:5">
      <c r="A27" s="8">
        <v>25</v>
      </c>
      <c r="B27" s="11">
        <v>45545</v>
      </c>
      <c r="C27" s="70" t="s">
        <v>30</v>
      </c>
      <c r="D27" s="68">
        <v>316</v>
      </c>
      <c r="E27" s="14"/>
    </row>
    <row r="28" ht="28" customHeight="1" spans="1:5">
      <c r="A28" s="8">
        <v>26</v>
      </c>
      <c r="B28" s="11">
        <v>45546</v>
      </c>
      <c r="C28" s="70" t="s">
        <v>10</v>
      </c>
      <c r="D28" s="68">
        <v>65</v>
      </c>
      <c r="E28" s="14"/>
    </row>
    <row r="29" ht="28" customHeight="1" spans="1:5">
      <c r="A29" s="8">
        <v>27</v>
      </c>
      <c r="B29" s="11">
        <v>45546</v>
      </c>
      <c r="C29" s="70" t="s">
        <v>19</v>
      </c>
      <c r="D29" s="68">
        <v>4</v>
      </c>
      <c r="E29" s="14"/>
    </row>
    <row r="30" ht="28" customHeight="1" spans="1:5">
      <c r="A30" s="8">
        <v>28</v>
      </c>
      <c r="B30" s="11">
        <v>45546</v>
      </c>
      <c r="C30" s="12" t="s">
        <v>20</v>
      </c>
      <c r="D30" s="68">
        <v>130</v>
      </c>
      <c r="E30" s="14"/>
    </row>
    <row r="31" ht="28" customHeight="1" spans="1:5">
      <c r="A31" s="8">
        <v>29</v>
      </c>
      <c r="B31" s="11">
        <v>45548</v>
      </c>
      <c r="C31" s="12" t="s">
        <v>18</v>
      </c>
      <c r="D31" s="16">
        <v>630</v>
      </c>
      <c r="E31" s="14"/>
    </row>
    <row r="32" ht="28" customHeight="1" spans="1:5">
      <c r="A32" s="8">
        <v>30</v>
      </c>
      <c r="B32" s="11">
        <v>45548</v>
      </c>
      <c r="C32" s="12" t="s">
        <v>9</v>
      </c>
      <c r="D32" s="68">
        <v>235</v>
      </c>
      <c r="E32" s="14"/>
    </row>
    <row r="33" ht="28" customHeight="1" spans="1:5">
      <c r="A33" s="8">
        <v>31</v>
      </c>
      <c r="B33" s="11">
        <v>45548</v>
      </c>
      <c r="C33" s="12" t="s">
        <v>14</v>
      </c>
      <c r="D33" s="68">
        <v>150</v>
      </c>
      <c r="E33" s="14"/>
    </row>
    <row r="34" ht="28" customHeight="1" spans="1:5">
      <c r="A34" s="8">
        <v>32</v>
      </c>
      <c r="B34" s="11">
        <v>45549</v>
      </c>
      <c r="C34" s="70" t="s">
        <v>10</v>
      </c>
      <c r="D34" s="68">
        <v>68</v>
      </c>
      <c r="E34" s="14"/>
    </row>
    <row r="35" ht="28" customHeight="1" spans="1:5">
      <c r="A35" s="8">
        <v>33</v>
      </c>
      <c r="B35" s="11">
        <v>45551</v>
      </c>
      <c r="C35" s="70" t="s">
        <v>21</v>
      </c>
      <c r="D35" s="68">
        <v>285</v>
      </c>
      <c r="E35" s="14"/>
    </row>
    <row r="36" ht="28" customHeight="1" spans="1:5">
      <c r="A36" s="8">
        <v>34</v>
      </c>
      <c r="B36" s="11">
        <v>45553</v>
      </c>
      <c r="C36" s="71" t="s">
        <v>18</v>
      </c>
      <c r="D36" s="68">
        <v>250</v>
      </c>
      <c r="E36" s="14"/>
    </row>
    <row r="37" ht="28" customHeight="1" spans="1:5">
      <c r="A37" s="8">
        <v>35</v>
      </c>
      <c r="B37" s="11">
        <v>45554</v>
      </c>
      <c r="C37" s="65" t="s">
        <v>371</v>
      </c>
      <c r="D37" s="68">
        <v>750</v>
      </c>
      <c r="E37" s="14"/>
    </row>
    <row r="38" ht="28" customHeight="1" spans="1:5">
      <c r="A38" s="8">
        <v>36</v>
      </c>
      <c r="B38" s="11">
        <v>45554</v>
      </c>
      <c r="C38" s="70" t="s">
        <v>13</v>
      </c>
      <c r="D38" s="68">
        <v>890</v>
      </c>
      <c r="E38" s="14"/>
    </row>
    <row r="39" ht="28" customHeight="1" spans="1:5">
      <c r="A39" s="8">
        <v>37</v>
      </c>
      <c r="B39" s="11">
        <v>45554</v>
      </c>
      <c r="C39" s="71" t="s">
        <v>10</v>
      </c>
      <c r="D39" s="66">
        <v>75</v>
      </c>
      <c r="E39" s="14"/>
    </row>
    <row r="40" ht="28" customHeight="1" spans="1:5">
      <c r="A40" s="8">
        <v>38</v>
      </c>
      <c r="B40" s="11">
        <v>45555</v>
      </c>
      <c r="C40" s="71" t="s">
        <v>1130</v>
      </c>
      <c r="D40" s="72">
        <v>96</v>
      </c>
      <c r="E40" s="14"/>
    </row>
    <row r="41" ht="28" customHeight="1" spans="1:5">
      <c r="A41" s="8">
        <v>39</v>
      </c>
      <c r="B41" s="11">
        <v>45555</v>
      </c>
      <c r="C41" s="12" t="s">
        <v>30</v>
      </c>
      <c r="D41" s="66">
        <v>135</v>
      </c>
      <c r="E41" s="14"/>
    </row>
    <row r="42" ht="28" customHeight="1" spans="1:5">
      <c r="A42" s="8">
        <v>40</v>
      </c>
      <c r="B42" s="11">
        <v>45555</v>
      </c>
      <c r="C42" s="12" t="s">
        <v>14</v>
      </c>
      <c r="D42" s="66">
        <v>40</v>
      </c>
      <c r="E42" s="14"/>
    </row>
    <row r="43" ht="28" customHeight="1" spans="1:5">
      <c r="A43" s="8">
        <v>41</v>
      </c>
      <c r="B43" s="11">
        <v>45556</v>
      </c>
      <c r="C43" s="12" t="s">
        <v>369</v>
      </c>
      <c r="D43" s="66">
        <v>1200</v>
      </c>
      <c r="E43" s="14"/>
    </row>
    <row r="44" ht="28" customHeight="1" spans="1:5">
      <c r="A44" s="8">
        <v>42</v>
      </c>
      <c r="B44" s="11">
        <v>45557</v>
      </c>
      <c r="C44" s="12" t="s">
        <v>10</v>
      </c>
      <c r="D44" s="66">
        <v>100</v>
      </c>
      <c r="E44" s="14"/>
    </row>
    <row r="45" ht="28" customHeight="1" spans="1:5">
      <c r="A45" s="8">
        <v>43</v>
      </c>
      <c r="B45" s="11">
        <v>45557</v>
      </c>
      <c r="C45" s="12" t="s">
        <v>25</v>
      </c>
      <c r="D45" s="66">
        <v>300</v>
      </c>
      <c r="E45" s="14"/>
    </row>
    <row r="46" ht="28" customHeight="1" spans="1:5">
      <c r="A46" s="8">
        <v>44</v>
      </c>
      <c r="B46" s="11">
        <v>45558</v>
      </c>
      <c r="C46" s="12" t="s">
        <v>21</v>
      </c>
      <c r="D46" s="66">
        <v>235</v>
      </c>
      <c r="E46" s="14"/>
    </row>
    <row r="47" ht="28" customHeight="1" spans="1:5">
      <c r="A47" s="8">
        <v>45</v>
      </c>
      <c r="B47" s="11">
        <v>45558</v>
      </c>
      <c r="C47" s="12" t="s">
        <v>28</v>
      </c>
      <c r="D47" s="7">
        <v>1182</v>
      </c>
      <c r="E47" s="14"/>
    </row>
    <row r="48" ht="28" customHeight="1" spans="1:5">
      <c r="A48" s="8">
        <v>46</v>
      </c>
      <c r="B48" s="11">
        <v>45558</v>
      </c>
      <c r="C48" s="12" t="s">
        <v>372</v>
      </c>
      <c r="D48" s="66">
        <v>240</v>
      </c>
      <c r="E48" s="14"/>
    </row>
    <row r="49" ht="28" customHeight="1" spans="1:5">
      <c r="A49" s="8">
        <v>47</v>
      </c>
      <c r="B49" s="11">
        <v>45558</v>
      </c>
      <c r="C49" s="12" t="s">
        <v>14</v>
      </c>
      <c r="D49" s="66">
        <v>34</v>
      </c>
      <c r="E49" s="14"/>
    </row>
    <row r="50" ht="28" customHeight="1" spans="1:5">
      <c r="A50" s="8">
        <v>48</v>
      </c>
      <c r="B50" s="11">
        <v>45558</v>
      </c>
      <c r="C50" s="12" t="s">
        <v>18</v>
      </c>
      <c r="D50" s="66">
        <v>410</v>
      </c>
      <c r="E50" s="14"/>
    </row>
    <row r="51" ht="28" customHeight="1" spans="1:5">
      <c r="A51" s="8">
        <v>49</v>
      </c>
      <c r="B51" s="11">
        <v>45559</v>
      </c>
      <c r="C51" s="12" t="s">
        <v>10</v>
      </c>
      <c r="D51" s="66">
        <v>103</v>
      </c>
      <c r="E51" s="14"/>
    </row>
    <row r="52" ht="28" customHeight="1" spans="1:5">
      <c r="A52" s="8">
        <v>50</v>
      </c>
      <c r="B52" s="11">
        <v>45560</v>
      </c>
      <c r="C52" s="12" t="s">
        <v>28</v>
      </c>
      <c r="D52" s="66">
        <v>300</v>
      </c>
      <c r="E52" s="14"/>
    </row>
    <row r="53" ht="28" customHeight="1" spans="1:5">
      <c r="A53" s="8">
        <v>51</v>
      </c>
      <c r="B53" s="11">
        <v>45560</v>
      </c>
      <c r="C53" s="12" t="s">
        <v>369</v>
      </c>
      <c r="D53" s="66">
        <v>1210</v>
      </c>
      <c r="E53" s="14"/>
    </row>
    <row r="54" ht="28" customHeight="1" spans="1:5">
      <c r="A54" s="8">
        <v>52</v>
      </c>
      <c r="B54" s="11">
        <v>45561</v>
      </c>
      <c r="C54" s="12" t="s">
        <v>19</v>
      </c>
      <c r="D54" s="66">
        <v>314</v>
      </c>
      <c r="E54" s="14"/>
    </row>
    <row r="55" ht="28" customHeight="1" spans="1:5">
      <c r="A55" s="8">
        <v>53</v>
      </c>
      <c r="B55" s="11">
        <v>45562</v>
      </c>
      <c r="C55" s="12" t="s">
        <v>28</v>
      </c>
      <c r="D55" s="7">
        <v>200</v>
      </c>
      <c r="E55" s="14"/>
    </row>
    <row r="56" ht="28" customHeight="1" spans="1:5">
      <c r="A56" s="8">
        <v>54</v>
      </c>
      <c r="B56" s="11">
        <v>45562</v>
      </c>
      <c r="C56" s="12" t="s">
        <v>14</v>
      </c>
      <c r="D56" s="66">
        <v>3</v>
      </c>
      <c r="E56" s="14"/>
    </row>
    <row r="57" ht="28" customHeight="1" spans="1:5">
      <c r="A57" s="8">
        <v>55</v>
      </c>
      <c r="B57" s="11">
        <v>45562</v>
      </c>
      <c r="C57" s="12" t="s">
        <v>13</v>
      </c>
      <c r="D57" s="66">
        <v>1115</v>
      </c>
      <c r="E57" s="14"/>
    </row>
    <row r="58" ht="28" customHeight="1" spans="1:5">
      <c r="A58" s="8"/>
      <c r="B58" s="11">
        <v>45563</v>
      </c>
      <c r="C58" s="12" t="s">
        <v>1130</v>
      </c>
      <c r="D58" s="66">
        <v>100</v>
      </c>
      <c r="E58" s="14"/>
    </row>
    <row r="59" ht="28" customHeight="1" spans="1:5">
      <c r="A59" s="8">
        <v>56</v>
      </c>
      <c r="B59" s="11">
        <v>45563</v>
      </c>
      <c r="C59" s="12" t="s">
        <v>14</v>
      </c>
      <c r="D59" s="66">
        <v>15</v>
      </c>
      <c r="E59" s="14"/>
    </row>
    <row r="60" ht="28" customHeight="1" spans="1:5">
      <c r="A60" s="8">
        <v>57</v>
      </c>
      <c r="B60" s="11">
        <v>45564</v>
      </c>
      <c r="C60" s="12" t="s">
        <v>9</v>
      </c>
      <c r="D60" s="66">
        <v>100</v>
      </c>
      <c r="E60" s="14"/>
    </row>
    <row r="61" ht="28" customHeight="1" spans="1:5">
      <c r="A61" s="8">
        <v>58</v>
      </c>
      <c r="B61" s="11">
        <v>45564</v>
      </c>
      <c r="C61" s="12" t="s">
        <v>10</v>
      </c>
      <c r="D61" s="66">
        <v>100</v>
      </c>
      <c r="E61" s="14"/>
    </row>
    <row r="62" ht="28" customHeight="1" spans="1:5">
      <c r="A62" s="8">
        <v>59</v>
      </c>
      <c r="B62" s="11">
        <v>45564</v>
      </c>
      <c r="C62" s="12" t="s">
        <v>369</v>
      </c>
      <c r="D62" s="66">
        <v>1200</v>
      </c>
      <c r="E62" s="14"/>
    </row>
    <row r="63" ht="28" customHeight="1" spans="1:5">
      <c r="A63" s="8">
        <v>60</v>
      </c>
      <c r="B63" s="11">
        <v>45565</v>
      </c>
      <c r="C63" s="12" t="s">
        <v>14</v>
      </c>
      <c r="D63" s="66">
        <v>40</v>
      </c>
      <c r="E63" s="14"/>
    </row>
    <row r="64" ht="28" customHeight="1" spans="1:5">
      <c r="A64" s="8">
        <v>61</v>
      </c>
      <c r="B64" s="11">
        <v>45565</v>
      </c>
      <c r="C64" s="12" t="s">
        <v>22</v>
      </c>
      <c r="D64" s="66">
        <f>572+107</f>
        <v>679</v>
      </c>
      <c r="E64" s="14"/>
    </row>
    <row r="65" ht="28" customHeight="1" spans="1:5">
      <c r="A65" s="8" t="s">
        <v>31</v>
      </c>
      <c r="B65" s="8"/>
      <c r="C65" s="9"/>
      <c r="D65" s="10">
        <f>SUM(D3:D64)</f>
        <v>22586</v>
      </c>
      <c r="E65" s="8"/>
    </row>
  </sheetData>
  <mergeCells count="1">
    <mergeCell ref="A1:E1"/>
  </mergeCells>
  <pageMargins left="0.75" right="0.75" top="1" bottom="1" header="0.5" footer="0.5"/>
  <headerFooter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L29" sqref="L29"/>
    </sheetView>
  </sheetViews>
  <sheetFormatPr defaultColWidth="7" defaultRowHeight="11.25"/>
  <cols>
    <col min="1" max="1" width="5.66666666666667" style="44" customWidth="1"/>
    <col min="2" max="2" width="12.9166666666667" style="44" customWidth="1"/>
    <col min="3" max="3" width="10.75" style="44" customWidth="1"/>
    <col min="4" max="4" width="24.8333333333333" style="44" customWidth="1"/>
    <col min="5" max="5" width="10.75" style="44" customWidth="1"/>
    <col min="6" max="6" width="34.8333333333333" style="45" customWidth="1"/>
    <col min="7" max="7" width="4.33333333333333" style="44" customWidth="1"/>
    <col min="8" max="8" width="14.875" style="44" customWidth="1"/>
    <col min="9" max="9" width="13" style="44" customWidth="1"/>
    <col min="10" max="10" width="13.75" style="44" customWidth="1"/>
    <col min="11" max="11" width="13.5" style="44" customWidth="1"/>
    <col min="12" max="12" width="7.5" style="44" customWidth="1"/>
    <col min="13" max="13" width="12.5" style="44" customWidth="1"/>
    <col min="14" max="16384" width="7" style="44"/>
  </cols>
  <sheetData>
    <row r="1" s="44" customFormat="1" ht="18.75" spans="1:13">
      <c r="A1" s="46" t="s">
        <v>1132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="44" customFormat="1" ht="14.25" spans="1:13">
      <c r="A2" s="47" t="s">
        <v>1</v>
      </c>
      <c r="B2" s="48" t="s">
        <v>33</v>
      </c>
      <c r="C2" s="48" t="s">
        <v>312</v>
      </c>
      <c r="D2" s="48" t="s">
        <v>313</v>
      </c>
      <c r="E2" s="48" t="s">
        <v>34</v>
      </c>
      <c r="F2" s="48" t="s">
        <v>35</v>
      </c>
      <c r="G2" s="49" t="s">
        <v>314</v>
      </c>
      <c r="H2" s="48" t="s">
        <v>315</v>
      </c>
      <c r="I2" s="58" t="s">
        <v>314</v>
      </c>
      <c r="J2" s="58" t="s">
        <v>316</v>
      </c>
      <c r="K2" s="59" t="s">
        <v>40</v>
      </c>
      <c r="L2" s="60" t="s">
        <v>41</v>
      </c>
      <c r="M2" s="61" t="s">
        <v>42</v>
      </c>
    </row>
    <row r="3" s="44" customFormat="1" ht="14.25" spans="1:13">
      <c r="A3" s="50">
        <v>1</v>
      </c>
      <c r="B3" s="29" t="s">
        <v>1133</v>
      </c>
      <c r="C3" s="29" t="s">
        <v>1134</v>
      </c>
      <c r="D3" s="29" t="s">
        <v>318</v>
      </c>
      <c r="E3" s="29" t="s">
        <v>324</v>
      </c>
      <c r="F3" s="29" t="s">
        <v>325</v>
      </c>
      <c r="G3" s="29" t="s">
        <v>321</v>
      </c>
      <c r="H3" s="28">
        <v>35550</v>
      </c>
      <c r="I3" s="54">
        <v>50</v>
      </c>
      <c r="J3" s="62">
        <f>H3/I3</f>
        <v>711</v>
      </c>
      <c r="K3" s="63" t="s">
        <v>49</v>
      </c>
      <c r="L3" s="63"/>
      <c r="M3" s="64">
        <f t="shared" ref="M3:M19" si="0">J3*L3</f>
        <v>0</v>
      </c>
    </row>
    <row r="4" s="44" customFormat="1" ht="14.25" spans="1:13">
      <c r="A4" s="50">
        <v>2</v>
      </c>
      <c r="B4" s="27" t="s">
        <v>1135</v>
      </c>
      <c r="C4" s="27" t="s">
        <v>1134</v>
      </c>
      <c r="D4" s="27" t="s">
        <v>318</v>
      </c>
      <c r="E4" s="27" t="s">
        <v>324</v>
      </c>
      <c r="F4" s="27" t="s">
        <v>325</v>
      </c>
      <c r="G4" s="27" t="s">
        <v>321</v>
      </c>
      <c r="H4" s="28">
        <v>27000</v>
      </c>
      <c r="I4" s="54">
        <v>50</v>
      </c>
      <c r="J4" s="62">
        <f t="shared" ref="J3:J12" si="1">H4/I4</f>
        <v>540</v>
      </c>
      <c r="K4" s="29" t="s">
        <v>49</v>
      </c>
      <c r="L4" s="63"/>
      <c r="M4" s="64">
        <f t="shared" si="0"/>
        <v>0</v>
      </c>
    </row>
    <row r="5" s="44" customFormat="1" ht="14.25" spans="1:13">
      <c r="A5" s="50">
        <v>3</v>
      </c>
      <c r="B5" s="27" t="s">
        <v>1136</v>
      </c>
      <c r="C5" s="27" t="s">
        <v>1134</v>
      </c>
      <c r="D5" s="27" t="s">
        <v>318</v>
      </c>
      <c r="E5" s="27" t="s">
        <v>319</v>
      </c>
      <c r="F5" s="27" t="s">
        <v>320</v>
      </c>
      <c r="G5" s="27" t="s">
        <v>321</v>
      </c>
      <c r="H5" s="28">
        <v>11900</v>
      </c>
      <c r="I5" s="54">
        <v>50</v>
      </c>
      <c r="J5" s="62">
        <f t="shared" si="1"/>
        <v>238</v>
      </c>
      <c r="K5" s="29" t="s">
        <v>49</v>
      </c>
      <c r="L5" s="63"/>
      <c r="M5" s="64">
        <f t="shared" si="0"/>
        <v>0</v>
      </c>
    </row>
    <row r="6" s="44" customFormat="1" ht="14.25" spans="1:13">
      <c r="A6" s="50">
        <v>4</v>
      </c>
      <c r="B6" s="27" t="s">
        <v>1137</v>
      </c>
      <c r="C6" s="51">
        <v>45563</v>
      </c>
      <c r="D6" s="27" t="s">
        <v>331</v>
      </c>
      <c r="E6" s="27" t="s">
        <v>332</v>
      </c>
      <c r="F6" s="27" t="s">
        <v>333</v>
      </c>
      <c r="G6" s="27" t="s">
        <v>334</v>
      </c>
      <c r="H6" s="28">
        <v>50000</v>
      </c>
      <c r="I6" s="54">
        <v>2000</v>
      </c>
      <c r="J6" s="62">
        <f t="shared" si="1"/>
        <v>25</v>
      </c>
      <c r="K6" s="29" t="s">
        <v>49</v>
      </c>
      <c r="L6" s="63"/>
      <c r="M6" s="64">
        <f t="shared" si="0"/>
        <v>0</v>
      </c>
    </row>
    <row r="7" s="44" customFormat="1" ht="14.25" spans="1:13">
      <c r="A7" s="50">
        <v>5</v>
      </c>
      <c r="B7" s="27" t="s">
        <v>1138</v>
      </c>
      <c r="C7" s="27" t="s">
        <v>1139</v>
      </c>
      <c r="D7" s="27" t="s">
        <v>318</v>
      </c>
      <c r="E7" s="27" t="s">
        <v>319</v>
      </c>
      <c r="F7" s="27" t="s">
        <v>320</v>
      </c>
      <c r="G7" s="27" t="s">
        <v>321</v>
      </c>
      <c r="H7" s="28">
        <v>19300</v>
      </c>
      <c r="I7" s="54">
        <v>50</v>
      </c>
      <c r="J7" s="62">
        <f t="shared" si="1"/>
        <v>386</v>
      </c>
      <c r="K7" s="29" t="s">
        <v>49</v>
      </c>
      <c r="L7" s="63"/>
      <c r="M7" s="64">
        <f t="shared" si="0"/>
        <v>0</v>
      </c>
    </row>
    <row r="8" s="44" customFormat="1" ht="14.25" spans="1:13">
      <c r="A8" s="50">
        <v>6</v>
      </c>
      <c r="B8" s="29" t="s">
        <v>1140</v>
      </c>
      <c r="C8" s="31" t="s">
        <v>1141</v>
      </c>
      <c r="D8" s="29" t="s">
        <v>318</v>
      </c>
      <c r="E8" s="29" t="s">
        <v>324</v>
      </c>
      <c r="F8" s="29" t="s">
        <v>325</v>
      </c>
      <c r="G8" s="29" t="s">
        <v>321</v>
      </c>
      <c r="H8" s="30">
        <v>29350</v>
      </c>
      <c r="I8" s="54">
        <v>50</v>
      </c>
      <c r="J8" s="62">
        <f t="shared" si="1"/>
        <v>587</v>
      </c>
      <c r="K8" s="29" t="s">
        <v>49</v>
      </c>
      <c r="L8" s="63"/>
      <c r="M8" s="64">
        <f t="shared" si="0"/>
        <v>0</v>
      </c>
    </row>
    <row r="9" s="44" customFormat="1" ht="14.25" spans="1:13">
      <c r="A9" s="50">
        <v>7</v>
      </c>
      <c r="B9" s="29" t="s">
        <v>1142</v>
      </c>
      <c r="C9" s="31" t="s">
        <v>1143</v>
      </c>
      <c r="D9" s="29" t="s">
        <v>318</v>
      </c>
      <c r="E9" s="29" t="s">
        <v>324</v>
      </c>
      <c r="F9" s="29" t="s">
        <v>325</v>
      </c>
      <c r="G9" s="29" t="s">
        <v>321</v>
      </c>
      <c r="H9" s="30">
        <v>32300</v>
      </c>
      <c r="I9" s="54">
        <v>50</v>
      </c>
      <c r="J9" s="62">
        <f t="shared" si="1"/>
        <v>646</v>
      </c>
      <c r="K9" s="29" t="s">
        <v>49</v>
      </c>
      <c r="L9" s="63"/>
      <c r="M9" s="64">
        <f t="shared" si="0"/>
        <v>0</v>
      </c>
    </row>
    <row r="10" s="44" customFormat="1" ht="14.25" spans="1:13">
      <c r="A10" s="50">
        <v>8</v>
      </c>
      <c r="B10" s="29" t="s">
        <v>1144</v>
      </c>
      <c r="C10" s="31" t="s">
        <v>1145</v>
      </c>
      <c r="D10" s="29" t="s">
        <v>318</v>
      </c>
      <c r="E10" s="29" t="s">
        <v>319</v>
      </c>
      <c r="F10" s="29" t="s">
        <v>320</v>
      </c>
      <c r="G10" s="29" t="s">
        <v>321</v>
      </c>
      <c r="H10" s="30">
        <v>18800</v>
      </c>
      <c r="I10" s="54">
        <v>50</v>
      </c>
      <c r="J10" s="62">
        <f t="shared" si="1"/>
        <v>376</v>
      </c>
      <c r="K10" s="29" t="s">
        <v>49</v>
      </c>
      <c r="L10" s="63"/>
      <c r="M10" s="64">
        <f t="shared" si="0"/>
        <v>0</v>
      </c>
    </row>
    <row r="11" s="44" customFormat="1" ht="14.25" spans="1:13">
      <c r="A11" s="50">
        <v>9</v>
      </c>
      <c r="B11" s="29" t="s">
        <v>1146</v>
      </c>
      <c r="C11" s="31" t="s">
        <v>1145</v>
      </c>
      <c r="D11" s="29" t="s">
        <v>318</v>
      </c>
      <c r="E11" s="29" t="s">
        <v>319</v>
      </c>
      <c r="F11" s="29" t="s">
        <v>320</v>
      </c>
      <c r="G11" s="29" t="s">
        <v>321</v>
      </c>
      <c r="H11" s="30">
        <v>500</v>
      </c>
      <c r="I11" s="54">
        <v>50</v>
      </c>
      <c r="J11" s="62">
        <f t="shared" si="1"/>
        <v>10</v>
      </c>
      <c r="K11" s="29" t="s">
        <v>49</v>
      </c>
      <c r="L11" s="63"/>
      <c r="M11" s="64">
        <f t="shared" si="0"/>
        <v>0</v>
      </c>
    </row>
    <row r="12" s="44" customFormat="1" ht="14.25" spans="1:13">
      <c r="A12" s="50">
        <v>10</v>
      </c>
      <c r="B12" s="29" t="s">
        <v>1147</v>
      </c>
      <c r="C12" s="31" t="s">
        <v>1148</v>
      </c>
      <c r="D12" s="29" t="s">
        <v>318</v>
      </c>
      <c r="E12" s="29" t="s">
        <v>324</v>
      </c>
      <c r="F12" s="29" t="s">
        <v>325</v>
      </c>
      <c r="G12" s="29" t="s">
        <v>321</v>
      </c>
      <c r="H12" s="30">
        <v>25900</v>
      </c>
      <c r="I12" s="54">
        <v>50</v>
      </c>
      <c r="J12" s="62">
        <f t="shared" si="1"/>
        <v>518</v>
      </c>
      <c r="K12" s="29" t="s">
        <v>49</v>
      </c>
      <c r="L12" s="63"/>
      <c r="M12" s="64">
        <f t="shared" si="0"/>
        <v>0</v>
      </c>
    </row>
    <row r="13" s="44" customFormat="1" ht="14.25" spans="1:13">
      <c r="A13" s="50">
        <v>11</v>
      </c>
      <c r="B13" s="29" t="s">
        <v>1149</v>
      </c>
      <c r="C13" s="31" t="s">
        <v>1150</v>
      </c>
      <c r="D13" s="29" t="s">
        <v>347</v>
      </c>
      <c r="E13" s="29" t="s">
        <v>348</v>
      </c>
      <c r="F13" s="29" t="s">
        <v>349</v>
      </c>
      <c r="G13" s="29" t="s">
        <v>350</v>
      </c>
      <c r="H13" s="30">
        <v>25</v>
      </c>
      <c r="I13" s="54">
        <v>2</v>
      </c>
      <c r="J13" s="62">
        <v>13</v>
      </c>
      <c r="K13" s="29" t="s">
        <v>49</v>
      </c>
      <c r="L13" s="63"/>
      <c r="M13" s="64">
        <f t="shared" si="0"/>
        <v>0</v>
      </c>
    </row>
    <row r="14" s="44" customFormat="1" ht="14.25" spans="1:13">
      <c r="A14" s="50">
        <v>12</v>
      </c>
      <c r="B14" s="29" t="s">
        <v>1151</v>
      </c>
      <c r="C14" s="31" t="s">
        <v>1152</v>
      </c>
      <c r="D14" s="29" t="s">
        <v>732</v>
      </c>
      <c r="E14" s="29" t="s">
        <v>733</v>
      </c>
      <c r="F14" s="29" t="s">
        <v>734</v>
      </c>
      <c r="G14" s="29" t="s">
        <v>735</v>
      </c>
      <c r="H14" s="30">
        <v>43712</v>
      </c>
      <c r="I14" s="54">
        <v>105</v>
      </c>
      <c r="J14" s="62">
        <v>417</v>
      </c>
      <c r="K14" s="29" t="s">
        <v>49</v>
      </c>
      <c r="L14" s="63"/>
      <c r="M14" s="64">
        <f t="shared" si="0"/>
        <v>0</v>
      </c>
    </row>
    <row r="15" s="44" customFormat="1" ht="14.25" spans="1:13">
      <c r="A15" s="50">
        <v>13</v>
      </c>
      <c r="B15" s="29" t="s">
        <v>1153</v>
      </c>
      <c r="C15" s="31" t="s">
        <v>1154</v>
      </c>
      <c r="D15" s="29" t="s">
        <v>318</v>
      </c>
      <c r="E15" s="29" t="s">
        <v>324</v>
      </c>
      <c r="F15" s="29" t="s">
        <v>325</v>
      </c>
      <c r="G15" s="29" t="s">
        <v>321</v>
      </c>
      <c r="H15" s="30">
        <v>34850</v>
      </c>
      <c r="I15" s="54">
        <v>50</v>
      </c>
      <c r="J15" s="62">
        <f t="shared" ref="J15:J19" si="2">H15/I15</f>
        <v>697</v>
      </c>
      <c r="K15" s="29" t="s">
        <v>49</v>
      </c>
      <c r="L15" s="63"/>
      <c r="M15" s="64">
        <f t="shared" si="0"/>
        <v>0</v>
      </c>
    </row>
    <row r="16" s="44" customFormat="1" ht="14.25" spans="1:13">
      <c r="A16" s="50">
        <v>14</v>
      </c>
      <c r="B16" s="29" t="s">
        <v>1155</v>
      </c>
      <c r="C16" s="29" t="s">
        <v>1152</v>
      </c>
      <c r="D16" s="29" t="s">
        <v>347</v>
      </c>
      <c r="E16" s="29" t="s">
        <v>348</v>
      </c>
      <c r="F16" s="29" t="s">
        <v>349</v>
      </c>
      <c r="G16" s="29" t="s">
        <v>350</v>
      </c>
      <c r="H16" s="52">
        <v>2</v>
      </c>
      <c r="I16" s="54">
        <v>1</v>
      </c>
      <c r="J16" s="62">
        <f t="shared" si="2"/>
        <v>2</v>
      </c>
      <c r="K16" s="29" t="s">
        <v>49</v>
      </c>
      <c r="L16" s="63"/>
      <c r="M16" s="64">
        <f t="shared" si="0"/>
        <v>0</v>
      </c>
    </row>
    <row r="17" s="44" customFormat="1" ht="14.25" spans="1:13">
      <c r="A17" s="50">
        <v>15</v>
      </c>
      <c r="B17" s="29" t="s">
        <v>1156</v>
      </c>
      <c r="C17" s="29" t="s">
        <v>1157</v>
      </c>
      <c r="D17" s="29" t="s">
        <v>347</v>
      </c>
      <c r="E17" s="29" t="s">
        <v>348</v>
      </c>
      <c r="F17" s="29" t="s">
        <v>349</v>
      </c>
      <c r="G17" s="29" t="s">
        <v>350</v>
      </c>
      <c r="H17" s="52">
        <v>13</v>
      </c>
      <c r="I17" s="54">
        <v>1</v>
      </c>
      <c r="J17" s="62">
        <f t="shared" si="2"/>
        <v>13</v>
      </c>
      <c r="K17" s="29" t="s">
        <v>49</v>
      </c>
      <c r="L17" s="63"/>
      <c r="M17" s="64">
        <f t="shared" si="0"/>
        <v>0</v>
      </c>
    </row>
    <row r="18" s="44" customFormat="1" ht="14.25" spans="1:13">
      <c r="A18" s="50">
        <v>16</v>
      </c>
      <c r="B18" s="29" t="s">
        <v>1158</v>
      </c>
      <c r="C18" s="29" t="s">
        <v>1157</v>
      </c>
      <c r="D18" s="29" t="s">
        <v>331</v>
      </c>
      <c r="E18" s="29" t="s">
        <v>336</v>
      </c>
      <c r="F18" s="29" t="s">
        <v>333</v>
      </c>
      <c r="G18" s="29" t="s">
        <v>334</v>
      </c>
      <c r="H18" s="52">
        <v>40000</v>
      </c>
      <c r="I18" s="54">
        <v>1000</v>
      </c>
      <c r="J18" s="62">
        <f t="shared" si="2"/>
        <v>40</v>
      </c>
      <c r="K18" s="29" t="s">
        <v>49</v>
      </c>
      <c r="L18" s="63"/>
      <c r="M18" s="64">
        <f t="shared" si="0"/>
        <v>0</v>
      </c>
    </row>
    <row r="19" s="44" customFormat="1" ht="14.25" spans="1:13">
      <c r="A19" s="50">
        <v>17</v>
      </c>
      <c r="B19" s="29" t="s">
        <v>1159</v>
      </c>
      <c r="C19" s="29" t="s">
        <v>1157</v>
      </c>
      <c r="D19" s="29" t="s">
        <v>331</v>
      </c>
      <c r="E19" s="29" t="s">
        <v>332</v>
      </c>
      <c r="F19" s="29" t="s">
        <v>333</v>
      </c>
      <c r="G19" s="29" t="s">
        <v>334</v>
      </c>
      <c r="H19" s="30">
        <v>40000</v>
      </c>
      <c r="I19" s="54">
        <v>2000</v>
      </c>
      <c r="J19" s="62">
        <f t="shared" si="2"/>
        <v>20</v>
      </c>
      <c r="K19" s="29" t="s">
        <v>49</v>
      </c>
      <c r="L19" s="63"/>
      <c r="M19" s="64">
        <f t="shared" si="0"/>
        <v>0</v>
      </c>
    </row>
    <row r="20" s="44" customFormat="1" ht="13.5" spans="1:13">
      <c r="A20" s="53" t="s">
        <v>31</v>
      </c>
      <c r="B20" s="53"/>
      <c r="C20" s="53"/>
      <c r="D20" s="53"/>
      <c r="E20" s="53"/>
      <c r="F20" s="53"/>
      <c r="G20" s="53"/>
      <c r="H20" s="54">
        <f t="shared" ref="H20:M20" si="3">SUM(H3:H19)</f>
        <v>409202</v>
      </c>
      <c r="I20" s="54"/>
      <c r="J20" s="54">
        <f t="shared" si="3"/>
        <v>5239</v>
      </c>
      <c r="K20" s="54"/>
      <c r="L20" s="54"/>
      <c r="M20" s="54">
        <f t="shared" si="3"/>
        <v>0</v>
      </c>
    </row>
    <row r="21" s="44" customFormat="1" ht="13.5" spans="2:13">
      <c r="B21" s="20"/>
      <c r="C21" s="20"/>
      <c r="D21" s="20"/>
      <c r="E21" s="20"/>
      <c r="F21" s="18"/>
      <c r="G21" s="20"/>
      <c r="H21" s="55"/>
      <c r="I21" s="55"/>
      <c r="J21" s="55"/>
      <c r="K21" s="55"/>
      <c r="L21" s="20"/>
      <c r="M21" s="20"/>
    </row>
    <row r="22" s="44" customFormat="1" ht="13.5" spans="2:12">
      <c r="B22" s="56" t="s">
        <v>308</v>
      </c>
      <c r="C22" s="56"/>
      <c r="D22" s="20"/>
      <c r="E22" s="56" t="s">
        <v>309</v>
      </c>
      <c r="F22" s="57"/>
      <c r="G22" s="56" t="s">
        <v>310</v>
      </c>
      <c r="H22" s="56"/>
      <c r="I22" s="56"/>
      <c r="J22" s="56"/>
      <c r="K22" s="56"/>
      <c r="L22" s="20"/>
    </row>
    <row r="23" s="44" customFormat="1" ht="13.5" spans="2:13">
      <c r="B23" s="20"/>
      <c r="C23" s="20"/>
      <c r="D23" s="20"/>
      <c r="E23" s="20"/>
      <c r="F23" s="18"/>
      <c r="G23" s="20"/>
      <c r="H23" s="20"/>
      <c r="I23" s="20"/>
      <c r="J23" s="20"/>
      <c r="K23" s="20"/>
      <c r="L23" s="20"/>
      <c r="M23" s="20"/>
    </row>
    <row r="24" s="44" customFormat="1" ht="13.5" spans="2:13">
      <c r="B24" s="20"/>
      <c r="C24" s="20"/>
      <c r="D24" s="20"/>
      <c r="E24" s="20"/>
      <c r="F24" s="18"/>
      <c r="G24" s="20"/>
      <c r="H24" s="20"/>
      <c r="I24" s="20"/>
      <c r="J24" s="20"/>
      <c r="K24" s="20"/>
      <c r="L24" s="20"/>
      <c r="M24" s="20"/>
    </row>
    <row r="25" s="44" customFormat="1" ht="13.5" spans="2:13">
      <c r="B25" s="20"/>
      <c r="C25" s="20"/>
      <c r="D25" s="20"/>
      <c r="E25" s="20"/>
      <c r="F25" s="18"/>
      <c r="G25" s="20"/>
      <c r="H25" s="20"/>
      <c r="I25" s="20"/>
      <c r="J25" s="20"/>
      <c r="K25" s="20"/>
      <c r="L25" s="20"/>
      <c r="M25" s="20"/>
    </row>
  </sheetData>
  <mergeCells count="4">
    <mergeCell ref="A1:M1"/>
    <mergeCell ref="B22:C22"/>
    <mergeCell ref="E22:F22"/>
    <mergeCell ref="G22:J2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P32" sqref="P32"/>
    </sheetView>
  </sheetViews>
  <sheetFormatPr defaultColWidth="7" defaultRowHeight="11.25"/>
  <cols>
    <col min="1" max="1" width="5.66666666666667" style="44" customWidth="1"/>
    <col min="2" max="2" width="12.9166666666667" style="44" customWidth="1"/>
    <col min="3" max="3" width="10.75" style="44" customWidth="1"/>
    <col min="4" max="4" width="24.8333333333333" style="44" customWidth="1"/>
    <col min="5" max="5" width="10.75" style="44" customWidth="1"/>
    <col min="6" max="6" width="34.8333333333333" style="45" customWidth="1"/>
    <col min="7" max="7" width="4.33333333333333" style="44" customWidth="1"/>
    <col min="8" max="8" width="14.875" style="44" customWidth="1"/>
    <col min="9" max="9" width="13" style="44" customWidth="1"/>
    <col min="10" max="10" width="13.75" style="44" customWidth="1"/>
    <col min="11" max="11" width="13.5" style="44" customWidth="1"/>
    <col min="12" max="12" width="7.5" style="44" customWidth="1"/>
    <col min="13" max="13" width="12.5" style="44" customWidth="1"/>
    <col min="14" max="16384" width="7" style="44"/>
  </cols>
  <sheetData>
    <row r="1" ht="18.75" spans="1:13">
      <c r="A1" s="46" t="s">
        <v>311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ht="14.25" spans="1:13">
      <c r="A2" s="47" t="s">
        <v>1</v>
      </c>
      <c r="B2" s="48" t="s">
        <v>33</v>
      </c>
      <c r="C2" s="48" t="s">
        <v>312</v>
      </c>
      <c r="D2" s="48" t="s">
        <v>313</v>
      </c>
      <c r="E2" s="48" t="s">
        <v>34</v>
      </c>
      <c r="F2" s="48" t="s">
        <v>35</v>
      </c>
      <c r="G2" s="49" t="s">
        <v>314</v>
      </c>
      <c r="H2" s="48" t="s">
        <v>315</v>
      </c>
      <c r="I2" s="58" t="s">
        <v>314</v>
      </c>
      <c r="J2" s="58" t="s">
        <v>316</v>
      </c>
      <c r="K2" s="59" t="s">
        <v>40</v>
      </c>
      <c r="L2" s="60" t="s">
        <v>41</v>
      </c>
      <c r="M2" s="61" t="s">
        <v>42</v>
      </c>
    </row>
    <row r="3" ht="14.25" spans="1:13">
      <c r="A3" s="50">
        <v>1</v>
      </c>
      <c r="B3" s="29" t="s">
        <v>317</v>
      </c>
      <c r="C3" s="29" t="s">
        <v>44</v>
      </c>
      <c r="D3" s="29" t="s">
        <v>318</v>
      </c>
      <c r="E3" s="29" t="s">
        <v>319</v>
      </c>
      <c r="F3" s="29" t="s">
        <v>320</v>
      </c>
      <c r="G3" s="29" t="s">
        <v>321</v>
      </c>
      <c r="H3" s="28">
        <v>32250</v>
      </c>
      <c r="I3" s="54">
        <v>50</v>
      </c>
      <c r="J3" s="54">
        <f>H3/I3</f>
        <v>645</v>
      </c>
      <c r="K3" s="63" t="s">
        <v>49</v>
      </c>
      <c r="L3" s="63"/>
      <c r="M3" s="64">
        <f>J3*L3</f>
        <v>0</v>
      </c>
    </row>
    <row r="4" ht="14.25" spans="1:13">
      <c r="A4" s="50">
        <v>1</v>
      </c>
      <c r="B4" s="29" t="s">
        <v>322</v>
      </c>
      <c r="C4" s="29" t="s">
        <v>323</v>
      </c>
      <c r="D4" s="29" t="s">
        <v>318</v>
      </c>
      <c r="E4" s="29" t="s">
        <v>324</v>
      </c>
      <c r="F4" s="29" t="s">
        <v>325</v>
      </c>
      <c r="G4" s="29" t="s">
        <v>321</v>
      </c>
      <c r="H4" s="28">
        <v>25250</v>
      </c>
      <c r="I4" s="54">
        <v>50</v>
      </c>
      <c r="J4" s="54">
        <f>H4/I4</f>
        <v>505</v>
      </c>
      <c r="K4" s="29" t="s">
        <v>49</v>
      </c>
      <c r="L4" s="63"/>
      <c r="M4" s="64">
        <f>J4*L4</f>
        <v>0</v>
      </c>
    </row>
    <row r="5" ht="14.25" spans="1:13">
      <c r="A5" s="50">
        <v>2</v>
      </c>
      <c r="B5" s="29" t="s">
        <v>326</v>
      </c>
      <c r="C5" s="29" t="s">
        <v>323</v>
      </c>
      <c r="D5" s="29" t="s">
        <v>318</v>
      </c>
      <c r="E5" s="29" t="s">
        <v>319</v>
      </c>
      <c r="F5" s="29" t="s">
        <v>320</v>
      </c>
      <c r="G5" s="29" t="s">
        <v>321</v>
      </c>
      <c r="H5" s="28">
        <v>5800</v>
      </c>
      <c r="I5" s="54">
        <v>50</v>
      </c>
      <c r="J5" s="54">
        <f>H5/I5</f>
        <v>116</v>
      </c>
      <c r="K5" s="29" t="s">
        <v>49</v>
      </c>
      <c r="L5" s="63"/>
      <c r="M5" s="64">
        <f>J5*L5</f>
        <v>0</v>
      </c>
    </row>
    <row r="6" ht="14.25" spans="1:13">
      <c r="A6" s="50">
        <v>3</v>
      </c>
      <c r="B6" s="29" t="s">
        <v>327</v>
      </c>
      <c r="C6" s="29" t="s">
        <v>328</v>
      </c>
      <c r="D6" s="29" t="s">
        <v>318</v>
      </c>
      <c r="E6" s="29" t="s">
        <v>319</v>
      </c>
      <c r="F6" s="29" t="s">
        <v>320</v>
      </c>
      <c r="G6" s="29" t="s">
        <v>321</v>
      </c>
      <c r="H6" s="28">
        <v>19250</v>
      </c>
      <c r="I6" s="54">
        <v>50</v>
      </c>
      <c r="J6" s="54">
        <f>H6/I6</f>
        <v>385</v>
      </c>
      <c r="K6" s="29" t="s">
        <v>49</v>
      </c>
      <c r="L6" s="63"/>
      <c r="M6" s="64">
        <f>J6*L6</f>
        <v>0</v>
      </c>
    </row>
    <row r="7" ht="14.25" spans="1:13">
      <c r="A7" s="50">
        <v>4</v>
      </c>
      <c r="B7" s="29" t="s">
        <v>329</v>
      </c>
      <c r="C7" s="29" t="s">
        <v>84</v>
      </c>
      <c r="D7" s="29" t="s">
        <v>318</v>
      </c>
      <c r="E7" s="29" t="s">
        <v>319</v>
      </c>
      <c r="F7" s="29" t="s">
        <v>320</v>
      </c>
      <c r="G7" s="29" t="s">
        <v>321</v>
      </c>
      <c r="H7" s="28">
        <v>19600</v>
      </c>
      <c r="I7" s="54">
        <v>50</v>
      </c>
      <c r="J7" s="54">
        <f>H7/I7</f>
        <v>392</v>
      </c>
      <c r="K7" s="29" t="s">
        <v>49</v>
      </c>
      <c r="L7" s="63"/>
      <c r="M7" s="64">
        <f>J7*L7</f>
        <v>0</v>
      </c>
    </row>
    <row r="8" ht="14.25" spans="1:13">
      <c r="A8" s="50">
        <v>5</v>
      </c>
      <c r="B8" s="29" t="s">
        <v>330</v>
      </c>
      <c r="C8" s="29" t="s">
        <v>88</v>
      </c>
      <c r="D8" s="29" t="s">
        <v>331</v>
      </c>
      <c r="E8" s="29" t="s">
        <v>332</v>
      </c>
      <c r="F8" s="29" t="s">
        <v>333</v>
      </c>
      <c r="G8" s="29" t="s">
        <v>334</v>
      </c>
      <c r="H8" s="28">
        <v>70000</v>
      </c>
      <c r="I8" s="54">
        <v>2000</v>
      </c>
      <c r="J8" s="54">
        <f>H8/I8</f>
        <v>35</v>
      </c>
      <c r="K8" s="29" t="s">
        <v>49</v>
      </c>
      <c r="L8" s="63"/>
      <c r="M8" s="64">
        <f>J8*L8</f>
        <v>0</v>
      </c>
    </row>
    <row r="9" ht="14.25" spans="1:13">
      <c r="A9" s="50">
        <v>6</v>
      </c>
      <c r="B9" s="29" t="s">
        <v>335</v>
      </c>
      <c r="C9" s="29" t="s">
        <v>88</v>
      </c>
      <c r="D9" s="29" t="s">
        <v>331</v>
      </c>
      <c r="E9" s="29" t="s">
        <v>336</v>
      </c>
      <c r="F9" s="29" t="s">
        <v>333</v>
      </c>
      <c r="G9" s="29" t="s">
        <v>334</v>
      </c>
      <c r="H9" s="28">
        <v>30000</v>
      </c>
      <c r="I9" s="54">
        <v>1000</v>
      </c>
      <c r="J9" s="54">
        <f>H9/I9</f>
        <v>30</v>
      </c>
      <c r="K9" s="29" t="s">
        <v>49</v>
      </c>
      <c r="L9" s="63"/>
      <c r="M9" s="64">
        <f>J9*L9</f>
        <v>0</v>
      </c>
    </row>
    <row r="10" ht="14.25" spans="1:13">
      <c r="A10" s="50">
        <v>7</v>
      </c>
      <c r="B10" s="29" t="s">
        <v>337</v>
      </c>
      <c r="C10" s="29" t="s">
        <v>88</v>
      </c>
      <c r="D10" s="29" t="s">
        <v>318</v>
      </c>
      <c r="E10" s="29" t="s">
        <v>319</v>
      </c>
      <c r="F10" s="29" t="s">
        <v>320</v>
      </c>
      <c r="G10" s="29" t="s">
        <v>321</v>
      </c>
      <c r="H10" s="28">
        <v>13100</v>
      </c>
      <c r="I10" s="54">
        <v>50</v>
      </c>
      <c r="J10" s="54">
        <f>H10/I10</f>
        <v>262</v>
      </c>
      <c r="K10" s="29" t="s">
        <v>49</v>
      </c>
      <c r="L10" s="63"/>
      <c r="M10" s="64">
        <f>J10*L10</f>
        <v>0</v>
      </c>
    </row>
    <row r="11" ht="14.25" spans="1:13">
      <c r="A11" s="50">
        <v>8</v>
      </c>
      <c r="B11" s="29" t="s">
        <v>338</v>
      </c>
      <c r="C11" s="29" t="s">
        <v>88</v>
      </c>
      <c r="D11" s="29" t="s">
        <v>318</v>
      </c>
      <c r="E11" s="29" t="s">
        <v>319</v>
      </c>
      <c r="F11" s="29" t="s">
        <v>320</v>
      </c>
      <c r="G11" s="29" t="s">
        <v>321</v>
      </c>
      <c r="H11" s="28">
        <v>10000</v>
      </c>
      <c r="I11" s="54">
        <v>50</v>
      </c>
      <c r="J11" s="54">
        <f>H11/I11</f>
        <v>200</v>
      </c>
      <c r="K11" s="29" t="s">
        <v>49</v>
      </c>
      <c r="L11" s="63"/>
      <c r="M11" s="64">
        <f>J11*L11</f>
        <v>0</v>
      </c>
    </row>
    <row r="12" ht="14.25" spans="1:13">
      <c r="A12" s="50">
        <v>9</v>
      </c>
      <c r="B12" s="29" t="s">
        <v>339</v>
      </c>
      <c r="C12" s="29" t="s">
        <v>88</v>
      </c>
      <c r="D12" s="29" t="s">
        <v>318</v>
      </c>
      <c r="E12" s="29" t="s">
        <v>340</v>
      </c>
      <c r="F12" s="29" t="s">
        <v>341</v>
      </c>
      <c r="G12" s="29" t="s">
        <v>321</v>
      </c>
      <c r="H12" s="28">
        <v>8000</v>
      </c>
      <c r="I12" s="54">
        <v>50</v>
      </c>
      <c r="J12" s="54">
        <f>H12/I12</f>
        <v>160</v>
      </c>
      <c r="K12" s="29" t="s">
        <v>49</v>
      </c>
      <c r="L12" s="63"/>
      <c r="M12" s="64">
        <f>J12*L12</f>
        <v>0</v>
      </c>
    </row>
    <row r="13" ht="14.25" spans="1:13">
      <c r="A13" s="50">
        <v>10</v>
      </c>
      <c r="B13" s="27" t="s">
        <v>342</v>
      </c>
      <c r="C13" s="27" t="s">
        <v>119</v>
      </c>
      <c r="D13" s="27" t="s">
        <v>318</v>
      </c>
      <c r="E13" s="27" t="s">
        <v>324</v>
      </c>
      <c r="F13" s="27" t="s">
        <v>325</v>
      </c>
      <c r="G13" s="27" t="s">
        <v>321</v>
      </c>
      <c r="H13" s="28">
        <v>32250</v>
      </c>
      <c r="I13" s="54">
        <v>50</v>
      </c>
      <c r="J13" s="54">
        <f>H13/I13</f>
        <v>645</v>
      </c>
      <c r="K13" s="29" t="s">
        <v>49</v>
      </c>
      <c r="L13" s="63"/>
      <c r="M13" s="64">
        <f>J13*L13</f>
        <v>0</v>
      </c>
    </row>
    <row r="14" ht="14.25" spans="1:13">
      <c r="A14" s="50">
        <v>11</v>
      </c>
      <c r="B14" s="27" t="s">
        <v>343</v>
      </c>
      <c r="C14" s="27" t="s">
        <v>130</v>
      </c>
      <c r="D14" s="27" t="s">
        <v>318</v>
      </c>
      <c r="E14" s="27" t="s">
        <v>324</v>
      </c>
      <c r="F14" s="27" t="s">
        <v>325</v>
      </c>
      <c r="G14" s="27" t="s">
        <v>321</v>
      </c>
      <c r="H14" s="28">
        <v>22500</v>
      </c>
      <c r="I14" s="54">
        <v>50</v>
      </c>
      <c r="J14" s="54">
        <f>H14/I14</f>
        <v>450</v>
      </c>
      <c r="K14" s="29" t="s">
        <v>49</v>
      </c>
      <c r="L14" s="63"/>
      <c r="M14" s="64">
        <f>J14*L14</f>
        <v>0</v>
      </c>
    </row>
    <row r="15" ht="14.25" spans="1:13">
      <c r="A15" s="50">
        <v>12</v>
      </c>
      <c r="B15" s="27" t="s">
        <v>344</v>
      </c>
      <c r="C15" s="51" t="s">
        <v>130</v>
      </c>
      <c r="D15" s="27" t="s">
        <v>318</v>
      </c>
      <c r="E15" s="27" t="s">
        <v>324</v>
      </c>
      <c r="F15" s="27" t="s">
        <v>325</v>
      </c>
      <c r="G15" s="27" t="s">
        <v>321</v>
      </c>
      <c r="H15" s="28">
        <v>23650</v>
      </c>
      <c r="I15" s="54">
        <v>50</v>
      </c>
      <c r="J15" s="54">
        <f>H15/I15</f>
        <v>473</v>
      </c>
      <c r="K15" s="29" t="s">
        <v>49</v>
      </c>
      <c r="L15" s="63"/>
      <c r="M15" s="64">
        <f>J15*L15</f>
        <v>0</v>
      </c>
    </row>
    <row r="16" ht="14.25" spans="1:13">
      <c r="A16" s="50">
        <v>13</v>
      </c>
      <c r="B16" s="27" t="s">
        <v>345</v>
      </c>
      <c r="C16" s="27" t="s">
        <v>130</v>
      </c>
      <c r="D16" s="27" t="s">
        <v>318</v>
      </c>
      <c r="E16" s="27" t="s">
        <v>319</v>
      </c>
      <c r="F16" s="27" t="s">
        <v>320</v>
      </c>
      <c r="G16" s="27" t="s">
        <v>321</v>
      </c>
      <c r="H16" s="28">
        <v>30000</v>
      </c>
      <c r="I16" s="54">
        <v>50</v>
      </c>
      <c r="J16" s="54">
        <f>H16/I16</f>
        <v>600</v>
      </c>
      <c r="K16" s="29" t="s">
        <v>49</v>
      </c>
      <c r="L16" s="63"/>
      <c r="M16" s="64">
        <f>J16*L16</f>
        <v>0</v>
      </c>
    </row>
    <row r="17" ht="14.25" spans="1:13">
      <c r="A17" s="50">
        <v>14</v>
      </c>
      <c r="B17" s="29" t="s">
        <v>346</v>
      </c>
      <c r="C17" s="31" t="s">
        <v>156</v>
      </c>
      <c r="D17" s="29" t="s">
        <v>347</v>
      </c>
      <c r="E17" s="29" t="s">
        <v>348</v>
      </c>
      <c r="F17" s="29" t="s">
        <v>349</v>
      </c>
      <c r="G17" s="29" t="s">
        <v>350</v>
      </c>
      <c r="H17" s="30">
        <v>13</v>
      </c>
      <c r="I17" s="54">
        <v>2</v>
      </c>
      <c r="J17" s="62">
        <v>7</v>
      </c>
      <c r="K17" s="29" t="s">
        <v>49</v>
      </c>
      <c r="L17" s="63"/>
      <c r="M17" s="64">
        <f>J17*L17</f>
        <v>0</v>
      </c>
    </row>
    <row r="18" ht="14.25" spans="1:13">
      <c r="A18" s="50">
        <v>15</v>
      </c>
      <c r="B18" s="29" t="s">
        <v>351</v>
      </c>
      <c r="C18" s="31" t="s">
        <v>160</v>
      </c>
      <c r="D18" s="29" t="s">
        <v>352</v>
      </c>
      <c r="E18" s="29" t="s">
        <v>353</v>
      </c>
      <c r="F18" s="29" t="s">
        <v>354</v>
      </c>
      <c r="G18" s="29" t="s">
        <v>321</v>
      </c>
      <c r="H18" s="30">
        <v>5000</v>
      </c>
      <c r="I18" s="54">
        <v>100</v>
      </c>
      <c r="J18" s="54">
        <f>H18/I18</f>
        <v>50</v>
      </c>
      <c r="K18" s="29" t="s">
        <v>49</v>
      </c>
      <c r="L18" s="63"/>
      <c r="M18" s="64">
        <f>J18*L18</f>
        <v>0</v>
      </c>
    </row>
    <row r="19" ht="14.25" spans="1:13">
      <c r="A19" s="50">
        <v>16</v>
      </c>
      <c r="B19" s="29" t="s">
        <v>355</v>
      </c>
      <c r="C19" s="31" t="s">
        <v>160</v>
      </c>
      <c r="D19" s="29" t="s">
        <v>347</v>
      </c>
      <c r="E19" s="29" t="s">
        <v>348</v>
      </c>
      <c r="F19" s="29" t="s">
        <v>349</v>
      </c>
      <c r="G19" s="29" t="s">
        <v>350</v>
      </c>
      <c r="H19" s="30">
        <v>7</v>
      </c>
      <c r="I19" s="54">
        <v>2</v>
      </c>
      <c r="J19" s="62">
        <v>4</v>
      </c>
      <c r="K19" s="29" t="s">
        <v>49</v>
      </c>
      <c r="L19" s="63"/>
      <c r="M19" s="64">
        <f>J19*L19</f>
        <v>0</v>
      </c>
    </row>
    <row r="20" ht="14.25" spans="1:13">
      <c r="A20" s="50">
        <v>17</v>
      </c>
      <c r="B20" s="29" t="s">
        <v>356</v>
      </c>
      <c r="C20" s="31" t="s">
        <v>177</v>
      </c>
      <c r="D20" s="29" t="s">
        <v>347</v>
      </c>
      <c r="E20" s="29" t="s">
        <v>348</v>
      </c>
      <c r="F20" s="29" t="s">
        <v>349</v>
      </c>
      <c r="G20" s="29" t="s">
        <v>350</v>
      </c>
      <c r="H20" s="30">
        <v>10</v>
      </c>
      <c r="I20" s="54">
        <v>2</v>
      </c>
      <c r="J20" s="54">
        <f>H20/I20</f>
        <v>5</v>
      </c>
      <c r="K20" s="29" t="s">
        <v>49</v>
      </c>
      <c r="L20" s="63"/>
      <c r="M20" s="64">
        <f>J20*L20</f>
        <v>0</v>
      </c>
    </row>
    <row r="21" ht="14.25" spans="1:13">
      <c r="A21" s="50">
        <v>18</v>
      </c>
      <c r="B21" s="29" t="s">
        <v>357</v>
      </c>
      <c r="C21" s="31" t="s">
        <v>188</v>
      </c>
      <c r="D21" s="29" t="s">
        <v>347</v>
      </c>
      <c r="E21" s="29" t="s">
        <v>348</v>
      </c>
      <c r="F21" s="29" t="s">
        <v>349</v>
      </c>
      <c r="G21" s="29" t="s">
        <v>350</v>
      </c>
      <c r="H21" s="30">
        <v>10</v>
      </c>
      <c r="I21" s="54">
        <v>2</v>
      </c>
      <c r="J21" s="54">
        <f>H21/I21</f>
        <v>5</v>
      </c>
      <c r="K21" s="29" t="s">
        <v>49</v>
      </c>
      <c r="L21" s="63"/>
      <c r="M21" s="64">
        <f>J21*L21</f>
        <v>0</v>
      </c>
    </row>
    <row r="22" ht="14.25" spans="1:13">
      <c r="A22" s="50">
        <v>19</v>
      </c>
      <c r="B22" s="29" t="s">
        <v>358</v>
      </c>
      <c r="C22" s="31" t="s">
        <v>209</v>
      </c>
      <c r="D22" s="29" t="s">
        <v>331</v>
      </c>
      <c r="E22" s="29" t="s">
        <v>332</v>
      </c>
      <c r="F22" s="29" t="s">
        <v>333</v>
      </c>
      <c r="G22" s="29" t="s">
        <v>334</v>
      </c>
      <c r="H22" s="30">
        <v>10000</v>
      </c>
      <c r="I22" s="54">
        <v>2000</v>
      </c>
      <c r="J22" s="54">
        <f>H22/I22</f>
        <v>5</v>
      </c>
      <c r="K22" s="29" t="s">
        <v>49</v>
      </c>
      <c r="L22" s="63"/>
      <c r="M22" s="64">
        <f>J22*L22</f>
        <v>0</v>
      </c>
    </row>
    <row r="23" ht="14.25" spans="1:13">
      <c r="A23" s="50">
        <v>20</v>
      </c>
      <c r="B23" s="29" t="s">
        <v>359</v>
      </c>
      <c r="C23" s="31" t="s">
        <v>209</v>
      </c>
      <c r="D23" s="29" t="s">
        <v>331</v>
      </c>
      <c r="E23" s="29" t="s">
        <v>336</v>
      </c>
      <c r="F23" s="29" t="s">
        <v>333</v>
      </c>
      <c r="G23" s="29" t="s">
        <v>334</v>
      </c>
      <c r="H23" s="30">
        <v>19000</v>
      </c>
      <c r="I23" s="54">
        <v>1000</v>
      </c>
      <c r="J23" s="54">
        <f>H23/I23</f>
        <v>19</v>
      </c>
      <c r="K23" s="29" t="s">
        <v>49</v>
      </c>
      <c r="L23" s="63"/>
      <c r="M23" s="64">
        <f>J23*L23</f>
        <v>0</v>
      </c>
    </row>
    <row r="24" ht="14.25" spans="1:13">
      <c r="A24" s="50">
        <v>21</v>
      </c>
      <c r="B24" s="29" t="s">
        <v>360</v>
      </c>
      <c r="C24" s="31" t="s">
        <v>209</v>
      </c>
      <c r="D24" s="29" t="s">
        <v>318</v>
      </c>
      <c r="E24" s="29" t="s">
        <v>324</v>
      </c>
      <c r="F24" s="29" t="s">
        <v>325</v>
      </c>
      <c r="G24" s="29" t="s">
        <v>321</v>
      </c>
      <c r="H24" s="30">
        <v>36000</v>
      </c>
      <c r="I24" s="54">
        <v>50</v>
      </c>
      <c r="J24" s="54">
        <f>H24/I24</f>
        <v>720</v>
      </c>
      <c r="K24" s="29" t="s">
        <v>49</v>
      </c>
      <c r="L24" s="63"/>
      <c r="M24" s="64">
        <f>J24*L24</f>
        <v>0</v>
      </c>
    </row>
    <row r="25" ht="14.25" spans="1:13">
      <c r="A25" s="50">
        <v>22</v>
      </c>
      <c r="B25" s="29" t="s">
        <v>361</v>
      </c>
      <c r="C25" s="29" t="s">
        <v>230</v>
      </c>
      <c r="D25" s="29" t="s">
        <v>331</v>
      </c>
      <c r="E25" s="29" t="s">
        <v>336</v>
      </c>
      <c r="F25" s="29" t="s">
        <v>333</v>
      </c>
      <c r="G25" s="29" t="s">
        <v>334</v>
      </c>
      <c r="H25" s="52">
        <v>31000</v>
      </c>
      <c r="I25" s="54">
        <v>1000</v>
      </c>
      <c r="J25" s="54">
        <f>H25/I25</f>
        <v>31</v>
      </c>
      <c r="K25" s="29" t="s">
        <v>49</v>
      </c>
      <c r="L25" s="63"/>
      <c r="M25" s="64">
        <f>J25*L25</f>
        <v>0</v>
      </c>
    </row>
    <row r="26" ht="14.25" spans="1:13">
      <c r="A26" s="50">
        <v>23</v>
      </c>
      <c r="B26" s="29" t="s">
        <v>362</v>
      </c>
      <c r="C26" s="29" t="s">
        <v>230</v>
      </c>
      <c r="D26" s="29" t="s">
        <v>331</v>
      </c>
      <c r="E26" s="29" t="s">
        <v>332</v>
      </c>
      <c r="F26" s="29" t="s">
        <v>333</v>
      </c>
      <c r="G26" s="29" t="s">
        <v>334</v>
      </c>
      <c r="H26" s="52">
        <v>60000</v>
      </c>
      <c r="I26" s="54">
        <v>2000</v>
      </c>
      <c r="J26" s="54">
        <f>H26/I26</f>
        <v>30</v>
      </c>
      <c r="K26" s="29" t="s">
        <v>49</v>
      </c>
      <c r="L26" s="63"/>
      <c r="M26" s="64">
        <f>J26*L26</f>
        <v>0</v>
      </c>
    </row>
    <row r="27" ht="14.25" spans="1:13">
      <c r="A27" s="50">
        <v>24</v>
      </c>
      <c r="B27" s="29" t="s">
        <v>363</v>
      </c>
      <c r="C27" s="29" t="s">
        <v>230</v>
      </c>
      <c r="D27" s="29" t="s">
        <v>331</v>
      </c>
      <c r="E27" s="29" t="s">
        <v>332</v>
      </c>
      <c r="F27" s="29" t="s">
        <v>333</v>
      </c>
      <c r="G27" s="29" t="s">
        <v>334</v>
      </c>
      <c r="H27" s="52">
        <v>40000</v>
      </c>
      <c r="I27" s="54">
        <v>2000</v>
      </c>
      <c r="J27" s="54">
        <f>H27/I27</f>
        <v>20</v>
      </c>
      <c r="K27" s="29" t="s">
        <v>49</v>
      </c>
      <c r="L27" s="63"/>
      <c r="M27" s="64">
        <f>J27*L27</f>
        <v>0</v>
      </c>
    </row>
    <row r="28" ht="14.25" spans="1:13">
      <c r="A28" s="50">
        <v>25</v>
      </c>
      <c r="B28" s="29" t="s">
        <v>364</v>
      </c>
      <c r="C28" s="29" t="s">
        <v>249</v>
      </c>
      <c r="D28" s="29" t="s">
        <v>318</v>
      </c>
      <c r="E28" s="29" t="s">
        <v>324</v>
      </c>
      <c r="F28" s="29" t="s">
        <v>325</v>
      </c>
      <c r="G28" s="29" t="s">
        <v>321</v>
      </c>
      <c r="H28" s="30">
        <v>35400</v>
      </c>
      <c r="I28" s="54">
        <v>50</v>
      </c>
      <c r="J28" s="54">
        <f>H28/I28</f>
        <v>708</v>
      </c>
      <c r="K28" s="29" t="s">
        <v>49</v>
      </c>
      <c r="L28" s="63"/>
      <c r="M28" s="64">
        <f>J28*L28</f>
        <v>0</v>
      </c>
    </row>
    <row r="29" ht="13.5" spans="1:13">
      <c r="A29" s="53" t="s">
        <v>31</v>
      </c>
      <c r="B29" s="53"/>
      <c r="C29" s="53"/>
      <c r="D29" s="53"/>
      <c r="E29" s="53"/>
      <c r="F29" s="53"/>
      <c r="G29" s="53"/>
      <c r="H29" s="54">
        <f>SUM(H3:H28)</f>
        <v>578090</v>
      </c>
      <c r="I29" s="54"/>
      <c r="J29" s="54">
        <f>SUM(J3:J28)</f>
        <v>6502</v>
      </c>
      <c r="K29" s="54"/>
      <c r="L29" s="54"/>
      <c r="M29" s="41">
        <f>SUM(M3:M28)</f>
        <v>0</v>
      </c>
    </row>
    <row r="30" ht="13.5" spans="2:13">
      <c r="B30" s="20"/>
      <c r="C30" s="20"/>
      <c r="D30" s="20"/>
      <c r="E30" s="20"/>
      <c r="F30" s="18"/>
      <c r="G30" s="20"/>
      <c r="H30" s="55"/>
      <c r="I30" s="55"/>
      <c r="J30" s="55"/>
      <c r="K30" s="55"/>
      <c r="L30" s="20"/>
      <c r="M30" s="20"/>
    </row>
    <row r="31" ht="13.5" spans="2:12">
      <c r="B31" s="56" t="s">
        <v>308</v>
      </c>
      <c r="C31" s="56"/>
      <c r="D31" s="20"/>
      <c r="E31" s="56" t="s">
        <v>309</v>
      </c>
      <c r="F31" s="57"/>
      <c r="G31" s="56" t="s">
        <v>310</v>
      </c>
      <c r="H31" s="56"/>
      <c r="I31" s="56"/>
      <c r="J31" s="56"/>
      <c r="K31" s="56"/>
      <c r="L31" s="20"/>
    </row>
    <row r="32" ht="13.5" spans="2:13">
      <c r="B32" s="20"/>
      <c r="C32" s="20"/>
      <c r="D32" s="20"/>
      <c r="E32" s="20"/>
      <c r="F32" s="18"/>
      <c r="G32" s="20"/>
      <c r="H32" s="20"/>
      <c r="I32" s="20"/>
      <c r="J32" s="20"/>
      <c r="K32" s="20"/>
      <c r="L32" s="20"/>
      <c r="M32" s="20"/>
    </row>
    <row r="33" ht="13.5" spans="2:13">
      <c r="B33" s="20"/>
      <c r="C33" s="20"/>
      <c r="D33" s="20"/>
      <c r="E33" s="20"/>
      <c r="F33" s="18"/>
      <c r="G33" s="20"/>
      <c r="H33" s="20"/>
      <c r="I33" s="20"/>
      <c r="J33" s="20"/>
      <c r="K33" s="20"/>
      <c r="L33" s="20"/>
      <c r="M33" s="20"/>
    </row>
    <row r="34" ht="13.5" spans="2:13">
      <c r="B34" s="20"/>
      <c r="C34" s="20"/>
      <c r="D34" s="20"/>
      <c r="E34" s="20"/>
      <c r="F34" s="18"/>
      <c r="G34" s="20"/>
      <c r="H34" s="20"/>
      <c r="I34" s="20"/>
      <c r="J34" s="20"/>
      <c r="K34" s="20"/>
      <c r="L34" s="20"/>
      <c r="M34" s="20"/>
    </row>
  </sheetData>
  <autoFilter xmlns:etc="http://www.wps.cn/officeDocument/2017/etCustomData" ref="A1:M29" etc:filterBottomFollowUsedRange="0">
    <extLst/>
  </autoFilter>
  <mergeCells count="4">
    <mergeCell ref="A1:M1"/>
    <mergeCell ref="B31:C31"/>
    <mergeCell ref="E31:F31"/>
    <mergeCell ref="G31:J31"/>
  </mergeCells>
  <pageMargins left="0.196527777777778" right="0.314583333333333" top="1" bottom="1" header="0.5" footer="0.5"/>
  <pageSetup paperSize="9" scale="58" orientation="landscape"/>
  <headerFooter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"/>
  <sheetViews>
    <sheetView topLeftCell="A120" workbookViewId="0">
      <selection activeCell="A1" sqref="$A1:$XFD1048576"/>
    </sheetView>
  </sheetViews>
  <sheetFormatPr defaultColWidth="7.5" defaultRowHeight="13.5"/>
  <cols>
    <col min="1" max="1" width="11.5" style="21" customWidth="1"/>
    <col min="2" max="2" width="13.75" style="18" customWidth="1"/>
    <col min="3" max="3" width="10.75" style="18" customWidth="1"/>
    <col min="4" max="4" width="8.58333333333333" style="18" customWidth="1"/>
    <col min="5" max="5" width="40.5833333333333" style="18" customWidth="1"/>
    <col min="6" max="6" width="4.58333333333333" style="18" customWidth="1"/>
    <col min="7" max="7" width="11.8333333333333" style="18" customWidth="1"/>
    <col min="8" max="8" width="19.875" style="18" customWidth="1"/>
    <col min="9" max="9" width="21.875" style="18" customWidth="1"/>
    <col min="10" max="10" width="13.25" style="18" customWidth="1"/>
    <col min="11" max="11" width="6.33333333333333" style="22" customWidth="1"/>
    <col min="12" max="12" width="9.58333333333333" style="22" customWidth="1"/>
    <col min="13" max="16333" width="7.5" style="20" customWidth="1"/>
    <col min="16334" max="16384" width="7.5" style="20"/>
  </cols>
  <sheetData>
    <row r="1" s="18" customFormat="1" ht="18.75" spans="1:12">
      <c r="A1" s="23" t="s">
        <v>1160</v>
      </c>
      <c r="B1" s="24"/>
      <c r="C1" s="24"/>
      <c r="D1" s="24"/>
      <c r="E1" s="24"/>
      <c r="F1" s="24"/>
      <c r="G1" s="24"/>
      <c r="H1" s="24"/>
      <c r="I1" s="24"/>
      <c r="J1" s="24"/>
      <c r="K1" s="32"/>
      <c r="L1" s="32"/>
    </row>
    <row r="2" s="19" customFormat="1" ht="27" spans="1:12">
      <c r="A2" s="25" t="s">
        <v>1</v>
      </c>
      <c r="B2" s="26" t="s">
        <v>33</v>
      </c>
      <c r="C2" s="26" t="s">
        <v>2</v>
      </c>
      <c r="D2" s="26" t="s">
        <v>34</v>
      </c>
      <c r="E2" s="26" t="s">
        <v>35</v>
      </c>
      <c r="F2" s="26" t="s">
        <v>36</v>
      </c>
      <c r="G2" s="26" t="s">
        <v>37</v>
      </c>
      <c r="H2" s="26" t="s">
        <v>38</v>
      </c>
      <c r="I2" s="26" t="s">
        <v>39</v>
      </c>
      <c r="J2" s="26" t="s">
        <v>40</v>
      </c>
      <c r="K2" s="33" t="s">
        <v>41</v>
      </c>
      <c r="L2" s="33" t="s">
        <v>42</v>
      </c>
    </row>
    <row r="3" s="18" customFormat="1" ht="14.25" customHeight="1" spans="1:12">
      <c r="A3" s="25">
        <v>1</v>
      </c>
      <c r="B3" s="27" t="s">
        <v>1161</v>
      </c>
      <c r="C3" s="27" t="s">
        <v>262</v>
      </c>
      <c r="D3" s="27" t="s">
        <v>201</v>
      </c>
      <c r="E3" s="27" t="s">
        <v>202</v>
      </c>
      <c r="F3" s="27" t="s">
        <v>47</v>
      </c>
      <c r="G3" s="27">
        <v>5</v>
      </c>
      <c r="H3" s="28">
        <v>5</v>
      </c>
      <c r="I3" s="27" t="s">
        <v>141</v>
      </c>
      <c r="J3" s="29" t="s">
        <v>49</v>
      </c>
      <c r="K3" s="34"/>
      <c r="L3" s="35">
        <f t="shared" ref="L3:L66" si="0">K3*H3</f>
        <v>0</v>
      </c>
    </row>
    <row r="4" s="18" customFormat="1" ht="14.25" customHeight="1" spans="1:12">
      <c r="A4" s="25">
        <v>2</v>
      </c>
      <c r="B4" s="27"/>
      <c r="C4" s="27"/>
      <c r="D4" s="27" t="s">
        <v>201</v>
      </c>
      <c r="E4" s="27" t="s">
        <v>202</v>
      </c>
      <c r="F4" s="27" t="s">
        <v>47</v>
      </c>
      <c r="G4" s="27">
        <v>5</v>
      </c>
      <c r="H4" s="28">
        <v>5</v>
      </c>
      <c r="I4" s="27" t="s">
        <v>141</v>
      </c>
      <c r="J4" s="29" t="s">
        <v>49</v>
      </c>
      <c r="K4" s="34"/>
      <c r="L4" s="35">
        <f t="shared" si="0"/>
        <v>0</v>
      </c>
    </row>
    <row r="5" s="18" customFormat="1" ht="14.25" customHeight="1" spans="1:12">
      <c r="A5" s="25">
        <v>3</v>
      </c>
      <c r="B5" s="27"/>
      <c r="C5" s="27"/>
      <c r="D5" s="27" t="s">
        <v>201</v>
      </c>
      <c r="E5" s="27" t="s">
        <v>202</v>
      </c>
      <c r="F5" s="27" t="s">
        <v>47</v>
      </c>
      <c r="G5" s="27">
        <v>15</v>
      </c>
      <c r="H5" s="28">
        <v>15</v>
      </c>
      <c r="I5" s="27" t="s">
        <v>141</v>
      </c>
      <c r="J5" s="29" t="s">
        <v>49</v>
      </c>
      <c r="K5" s="34"/>
      <c r="L5" s="35">
        <f t="shared" si="0"/>
        <v>0</v>
      </c>
    </row>
    <row r="6" s="18" customFormat="1" ht="14.25" customHeight="1" spans="1:12">
      <c r="A6" s="25">
        <v>4</v>
      </c>
      <c r="B6" s="27" t="s">
        <v>1162</v>
      </c>
      <c r="C6" s="27" t="s">
        <v>262</v>
      </c>
      <c r="D6" s="27" t="s">
        <v>63</v>
      </c>
      <c r="E6" s="27" t="s">
        <v>64</v>
      </c>
      <c r="F6" s="27" t="s">
        <v>47</v>
      </c>
      <c r="G6" s="27">
        <v>1593</v>
      </c>
      <c r="H6" s="28">
        <v>1593</v>
      </c>
      <c r="I6" s="27" t="s">
        <v>58</v>
      </c>
      <c r="J6" s="29" t="s">
        <v>49</v>
      </c>
      <c r="K6" s="34"/>
      <c r="L6" s="35">
        <f t="shared" si="0"/>
        <v>0</v>
      </c>
    </row>
    <row r="7" s="18" customFormat="1" ht="14.25" customHeight="1" spans="1:12">
      <c r="A7" s="25">
        <v>5</v>
      </c>
      <c r="B7" s="27" t="s">
        <v>1163</v>
      </c>
      <c r="C7" s="27" t="s">
        <v>262</v>
      </c>
      <c r="D7" s="27" t="s">
        <v>56</v>
      </c>
      <c r="E7" s="27" t="s">
        <v>57</v>
      </c>
      <c r="F7" s="27" t="s">
        <v>47</v>
      </c>
      <c r="G7" s="27">
        <v>405</v>
      </c>
      <c r="H7" s="28">
        <v>405</v>
      </c>
      <c r="I7" s="27" t="s">
        <v>58</v>
      </c>
      <c r="J7" s="29" t="s">
        <v>49</v>
      </c>
      <c r="K7" s="34"/>
      <c r="L7" s="35">
        <f t="shared" si="0"/>
        <v>0</v>
      </c>
    </row>
    <row r="8" s="18" customFormat="1" ht="14.25" customHeight="1" spans="1:12">
      <c r="A8" s="25">
        <v>6</v>
      </c>
      <c r="B8" s="27"/>
      <c r="C8" s="27"/>
      <c r="D8" s="27" t="s">
        <v>56</v>
      </c>
      <c r="E8" s="27" t="s">
        <v>57</v>
      </c>
      <c r="F8" s="27" t="s">
        <v>47</v>
      </c>
      <c r="G8" s="27">
        <v>1598</v>
      </c>
      <c r="H8" s="28">
        <v>1598</v>
      </c>
      <c r="I8" s="27" t="s">
        <v>58</v>
      </c>
      <c r="J8" s="29" t="s">
        <v>49</v>
      </c>
      <c r="K8" s="34"/>
      <c r="L8" s="35">
        <f t="shared" si="0"/>
        <v>0</v>
      </c>
    </row>
    <row r="9" s="18" customFormat="1" ht="14.25" customHeight="1" spans="1:12">
      <c r="A9" s="25">
        <v>7</v>
      </c>
      <c r="B9" s="27" t="s">
        <v>1164</v>
      </c>
      <c r="C9" s="27" t="s">
        <v>1134</v>
      </c>
      <c r="D9" s="27" t="s">
        <v>85</v>
      </c>
      <c r="E9" s="27" t="s">
        <v>86</v>
      </c>
      <c r="F9" s="27" t="s">
        <v>47</v>
      </c>
      <c r="G9" s="27">
        <v>100</v>
      </c>
      <c r="H9" s="28">
        <v>100</v>
      </c>
      <c r="I9" s="27" t="s">
        <v>58</v>
      </c>
      <c r="J9" s="29" t="s">
        <v>49</v>
      </c>
      <c r="K9" s="34"/>
      <c r="L9" s="35">
        <f t="shared" si="0"/>
        <v>0</v>
      </c>
    </row>
    <row r="10" s="18" customFormat="1" ht="14.25" customHeight="1" spans="1:12">
      <c r="A10" s="25">
        <v>8</v>
      </c>
      <c r="B10" s="27" t="s">
        <v>1165</v>
      </c>
      <c r="C10" s="27" t="s">
        <v>1134</v>
      </c>
      <c r="D10" s="27" t="s">
        <v>56</v>
      </c>
      <c r="E10" s="27" t="s">
        <v>57</v>
      </c>
      <c r="F10" s="27" t="s">
        <v>47</v>
      </c>
      <c r="G10" s="27">
        <v>482</v>
      </c>
      <c r="H10" s="28">
        <v>482</v>
      </c>
      <c r="I10" s="27" t="s">
        <v>58</v>
      </c>
      <c r="J10" s="29" t="s">
        <v>49</v>
      </c>
      <c r="K10" s="34"/>
      <c r="L10" s="35">
        <f t="shared" si="0"/>
        <v>0</v>
      </c>
    </row>
    <row r="11" s="18" customFormat="1" ht="14.25" customHeight="1" spans="1:12">
      <c r="A11" s="25">
        <v>9</v>
      </c>
      <c r="B11" s="27" t="s">
        <v>1166</v>
      </c>
      <c r="C11" s="27" t="s">
        <v>1134</v>
      </c>
      <c r="D11" s="27" t="s">
        <v>120</v>
      </c>
      <c r="E11" s="27" t="s">
        <v>121</v>
      </c>
      <c r="F11" s="27" t="s">
        <v>47</v>
      </c>
      <c r="G11" s="27">
        <v>15</v>
      </c>
      <c r="H11" s="28">
        <v>15</v>
      </c>
      <c r="I11" s="27" t="s">
        <v>122</v>
      </c>
      <c r="J11" s="29" t="s">
        <v>49</v>
      </c>
      <c r="K11" s="34"/>
      <c r="L11" s="35">
        <f t="shared" si="0"/>
        <v>0</v>
      </c>
    </row>
    <row r="12" s="18" customFormat="1" ht="14.25" customHeight="1" spans="1:12">
      <c r="A12" s="25">
        <v>10</v>
      </c>
      <c r="B12" s="27" t="s">
        <v>1167</v>
      </c>
      <c r="C12" s="27" t="s">
        <v>1134</v>
      </c>
      <c r="D12" s="27" t="s">
        <v>56</v>
      </c>
      <c r="E12" s="27" t="s">
        <v>57</v>
      </c>
      <c r="F12" s="27" t="s">
        <v>47</v>
      </c>
      <c r="G12" s="27">
        <v>840</v>
      </c>
      <c r="H12" s="28">
        <v>840</v>
      </c>
      <c r="I12" s="27" t="s">
        <v>58</v>
      </c>
      <c r="J12" s="29" t="s">
        <v>49</v>
      </c>
      <c r="K12" s="34"/>
      <c r="L12" s="35">
        <f t="shared" si="0"/>
        <v>0</v>
      </c>
    </row>
    <row r="13" s="18" customFormat="1" ht="14.25" customHeight="1" spans="1:12">
      <c r="A13" s="25">
        <v>11</v>
      </c>
      <c r="B13" s="27" t="s">
        <v>1168</v>
      </c>
      <c r="C13" s="27" t="s">
        <v>1134</v>
      </c>
      <c r="D13" s="27" t="s">
        <v>109</v>
      </c>
      <c r="E13" s="27" t="s">
        <v>110</v>
      </c>
      <c r="F13" s="27" t="s">
        <v>47</v>
      </c>
      <c r="G13" s="27">
        <v>370</v>
      </c>
      <c r="H13" s="28">
        <v>370</v>
      </c>
      <c r="I13" s="27" t="s">
        <v>111</v>
      </c>
      <c r="J13" s="29" t="s">
        <v>49</v>
      </c>
      <c r="K13" s="34"/>
      <c r="L13" s="35">
        <f t="shared" si="0"/>
        <v>0</v>
      </c>
    </row>
    <row r="14" s="18" customFormat="1" ht="14.25" customHeight="1" spans="1:12">
      <c r="A14" s="25">
        <v>12</v>
      </c>
      <c r="B14" s="27"/>
      <c r="C14" s="27"/>
      <c r="D14" s="27" t="s">
        <v>112</v>
      </c>
      <c r="E14" s="27" t="s">
        <v>113</v>
      </c>
      <c r="F14" s="27" t="s">
        <v>47</v>
      </c>
      <c r="G14" s="27">
        <v>460</v>
      </c>
      <c r="H14" s="28">
        <v>460</v>
      </c>
      <c r="I14" s="27" t="s">
        <v>111</v>
      </c>
      <c r="J14" s="29" t="s">
        <v>49</v>
      </c>
      <c r="K14" s="34"/>
      <c r="L14" s="35">
        <f t="shared" si="0"/>
        <v>0</v>
      </c>
    </row>
    <row r="15" s="18" customFormat="1" ht="14.25" customHeight="1" spans="1:12">
      <c r="A15" s="25">
        <v>13</v>
      </c>
      <c r="B15" s="27" t="s">
        <v>1169</v>
      </c>
      <c r="C15" s="27" t="s">
        <v>1170</v>
      </c>
      <c r="D15" s="27" t="s">
        <v>72</v>
      </c>
      <c r="E15" s="27" t="s">
        <v>73</v>
      </c>
      <c r="F15" s="27" t="s">
        <v>47</v>
      </c>
      <c r="G15" s="27">
        <v>360</v>
      </c>
      <c r="H15" s="28">
        <v>360</v>
      </c>
      <c r="I15" s="27" t="s">
        <v>68</v>
      </c>
      <c r="J15" s="29" t="s">
        <v>49</v>
      </c>
      <c r="K15" s="34"/>
      <c r="L15" s="35">
        <f t="shared" si="0"/>
        <v>0</v>
      </c>
    </row>
    <row r="16" s="18" customFormat="1" ht="14.25" customHeight="1" spans="1:12">
      <c r="A16" s="25">
        <v>14</v>
      </c>
      <c r="B16" s="27" t="s">
        <v>1171</v>
      </c>
      <c r="C16" s="27" t="s">
        <v>1139</v>
      </c>
      <c r="D16" s="27" t="s">
        <v>166</v>
      </c>
      <c r="E16" s="27" t="s">
        <v>167</v>
      </c>
      <c r="F16" s="27" t="s">
        <v>47</v>
      </c>
      <c r="G16" s="27">
        <v>1123</v>
      </c>
      <c r="H16" s="28">
        <v>1123</v>
      </c>
      <c r="I16" s="27" t="s">
        <v>68</v>
      </c>
      <c r="J16" s="29" t="s">
        <v>49</v>
      </c>
      <c r="K16" s="34"/>
      <c r="L16" s="35">
        <f t="shared" si="0"/>
        <v>0</v>
      </c>
    </row>
    <row r="17" s="18" customFormat="1" ht="14.25" customHeight="1" spans="1:12">
      <c r="A17" s="25">
        <v>15</v>
      </c>
      <c r="B17" s="27"/>
      <c r="C17" s="27"/>
      <c r="D17" s="27" t="s">
        <v>166</v>
      </c>
      <c r="E17" s="27" t="s">
        <v>167</v>
      </c>
      <c r="F17" s="27" t="s">
        <v>47</v>
      </c>
      <c r="G17" s="27">
        <v>958</v>
      </c>
      <c r="H17" s="28">
        <v>958</v>
      </c>
      <c r="I17" s="27" t="s">
        <v>68</v>
      </c>
      <c r="J17" s="29" t="s">
        <v>49</v>
      </c>
      <c r="K17" s="34"/>
      <c r="L17" s="35">
        <f t="shared" si="0"/>
        <v>0</v>
      </c>
    </row>
    <row r="18" s="18" customFormat="1" ht="14.25" customHeight="1" spans="1:12">
      <c r="A18" s="25">
        <v>16</v>
      </c>
      <c r="B18" s="27"/>
      <c r="C18" s="27"/>
      <c r="D18" s="27" t="s">
        <v>166</v>
      </c>
      <c r="E18" s="27" t="s">
        <v>167</v>
      </c>
      <c r="F18" s="27" t="s">
        <v>47</v>
      </c>
      <c r="G18" s="27">
        <v>1355</v>
      </c>
      <c r="H18" s="28">
        <v>1355</v>
      </c>
      <c r="I18" s="27" t="s">
        <v>68</v>
      </c>
      <c r="J18" s="29" t="s">
        <v>49</v>
      </c>
      <c r="K18" s="34"/>
      <c r="L18" s="35">
        <f t="shared" si="0"/>
        <v>0</v>
      </c>
    </row>
    <row r="19" s="18" customFormat="1" ht="14.25" customHeight="1" spans="1:12">
      <c r="A19" s="25">
        <v>17</v>
      </c>
      <c r="B19" s="27" t="s">
        <v>1172</v>
      </c>
      <c r="C19" s="27" t="s">
        <v>1139</v>
      </c>
      <c r="D19" s="27" t="s">
        <v>72</v>
      </c>
      <c r="E19" s="27" t="s">
        <v>73</v>
      </c>
      <c r="F19" s="27" t="s">
        <v>47</v>
      </c>
      <c r="G19" s="27">
        <v>140</v>
      </c>
      <c r="H19" s="28">
        <v>140</v>
      </c>
      <c r="I19" s="27" t="s">
        <v>68</v>
      </c>
      <c r="J19" s="29" t="s">
        <v>49</v>
      </c>
      <c r="K19" s="34"/>
      <c r="L19" s="35">
        <f t="shared" si="0"/>
        <v>0</v>
      </c>
    </row>
    <row r="20" s="18" customFormat="1" ht="14.25" customHeight="1" spans="1:12">
      <c r="A20" s="25">
        <v>18</v>
      </c>
      <c r="B20" s="27" t="s">
        <v>1173</v>
      </c>
      <c r="C20" s="27" t="s">
        <v>1139</v>
      </c>
      <c r="D20" s="27" t="s">
        <v>72</v>
      </c>
      <c r="E20" s="27" t="s">
        <v>73</v>
      </c>
      <c r="F20" s="27" t="s">
        <v>47</v>
      </c>
      <c r="G20" s="27">
        <v>19</v>
      </c>
      <c r="H20" s="28">
        <v>19</v>
      </c>
      <c r="I20" s="27" t="s">
        <v>68</v>
      </c>
      <c r="J20" s="29" t="s">
        <v>49</v>
      </c>
      <c r="K20" s="34"/>
      <c r="L20" s="35">
        <f t="shared" si="0"/>
        <v>0</v>
      </c>
    </row>
    <row r="21" s="18" customFormat="1" ht="14.25" customHeight="1" spans="1:12">
      <c r="A21" s="25">
        <v>19</v>
      </c>
      <c r="B21" s="27"/>
      <c r="C21" s="27"/>
      <c r="D21" s="27" t="s">
        <v>72</v>
      </c>
      <c r="E21" s="27" t="s">
        <v>73</v>
      </c>
      <c r="F21" s="27" t="s">
        <v>47</v>
      </c>
      <c r="G21" s="27">
        <v>181</v>
      </c>
      <c r="H21" s="28">
        <v>181</v>
      </c>
      <c r="I21" s="27" t="s">
        <v>68</v>
      </c>
      <c r="J21" s="29" t="s">
        <v>49</v>
      </c>
      <c r="K21" s="34"/>
      <c r="L21" s="35">
        <f t="shared" si="0"/>
        <v>0</v>
      </c>
    </row>
    <row r="22" s="18" customFormat="1" ht="14.25" customHeight="1" spans="1:12">
      <c r="A22" s="25">
        <v>20</v>
      </c>
      <c r="B22" s="27" t="s">
        <v>1174</v>
      </c>
      <c r="C22" s="27" t="s">
        <v>1139</v>
      </c>
      <c r="D22" s="27" t="s">
        <v>178</v>
      </c>
      <c r="E22" s="27" t="s">
        <v>179</v>
      </c>
      <c r="F22" s="27" t="s">
        <v>47</v>
      </c>
      <c r="G22" s="27">
        <v>4</v>
      </c>
      <c r="H22" s="28">
        <v>4</v>
      </c>
      <c r="I22" s="27" t="s">
        <v>180</v>
      </c>
      <c r="J22" s="29" t="s">
        <v>49</v>
      </c>
      <c r="K22" s="34"/>
      <c r="L22" s="35">
        <f t="shared" si="0"/>
        <v>0</v>
      </c>
    </row>
    <row r="23" s="18" customFormat="1" ht="14.25" customHeight="1" spans="1:12">
      <c r="A23" s="25">
        <v>21</v>
      </c>
      <c r="B23" s="27" t="s">
        <v>1175</v>
      </c>
      <c r="C23" s="27" t="s">
        <v>1139</v>
      </c>
      <c r="D23" s="27" t="s">
        <v>56</v>
      </c>
      <c r="E23" s="27" t="s">
        <v>57</v>
      </c>
      <c r="F23" s="27" t="s">
        <v>47</v>
      </c>
      <c r="G23" s="27">
        <v>300</v>
      </c>
      <c r="H23" s="28">
        <v>300</v>
      </c>
      <c r="I23" s="27" t="s">
        <v>58</v>
      </c>
      <c r="J23" s="29" t="s">
        <v>49</v>
      </c>
      <c r="K23" s="34"/>
      <c r="L23" s="35">
        <f t="shared" si="0"/>
        <v>0</v>
      </c>
    </row>
    <row r="24" s="18" customFormat="1" ht="14.25" customHeight="1" spans="1:12">
      <c r="A24" s="25">
        <v>22</v>
      </c>
      <c r="B24" s="27" t="s">
        <v>1176</v>
      </c>
      <c r="C24" s="27" t="s">
        <v>1139</v>
      </c>
      <c r="D24" s="27" t="s">
        <v>56</v>
      </c>
      <c r="E24" s="27" t="s">
        <v>57</v>
      </c>
      <c r="F24" s="27" t="s">
        <v>47</v>
      </c>
      <c r="G24" s="27">
        <v>500</v>
      </c>
      <c r="H24" s="28">
        <v>500</v>
      </c>
      <c r="I24" s="27" t="s">
        <v>58</v>
      </c>
      <c r="J24" s="29" t="s">
        <v>49</v>
      </c>
      <c r="K24" s="34"/>
      <c r="L24" s="35">
        <f t="shared" si="0"/>
        <v>0</v>
      </c>
    </row>
    <row r="25" s="18" customFormat="1" ht="14.25" customHeight="1" spans="1:12">
      <c r="A25" s="25">
        <v>23</v>
      </c>
      <c r="B25" s="27" t="s">
        <v>1177</v>
      </c>
      <c r="C25" s="27" t="s">
        <v>1143</v>
      </c>
      <c r="D25" s="27" t="s">
        <v>60</v>
      </c>
      <c r="E25" s="27" t="s">
        <v>61</v>
      </c>
      <c r="F25" s="27" t="s">
        <v>47</v>
      </c>
      <c r="G25" s="27">
        <v>20</v>
      </c>
      <c r="H25" s="28">
        <v>20</v>
      </c>
      <c r="I25" s="27" t="s">
        <v>58</v>
      </c>
      <c r="J25" s="29" t="s">
        <v>49</v>
      </c>
      <c r="K25" s="34"/>
      <c r="L25" s="35">
        <f t="shared" si="0"/>
        <v>0</v>
      </c>
    </row>
    <row r="26" s="18" customFormat="1" ht="14.25" customHeight="1" spans="1:12">
      <c r="A26" s="25">
        <v>24</v>
      </c>
      <c r="B26" s="27"/>
      <c r="C26" s="27"/>
      <c r="D26" s="27" t="s">
        <v>101</v>
      </c>
      <c r="E26" s="27" t="s">
        <v>102</v>
      </c>
      <c r="F26" s="27" t="s">
        <v>47</v>
      </c>
      <c r="G26" s="27">
        <v>9</v>
      </c>
      <c r="H26" s="28">
        <v>9</v>
      </c>
      <c r="I26" s="27" t="s">
        <v>58</v>
      </c>
      <c r="J26" s="29" t="s">
        <v>49</v>
      </c>
      <c r="K26" s="34"/>
      <c r="L26" s="35">
        <f t="shared" si="0"/>
        <v>0</v>
      </c>
    </row>
    <row r="27" s="18" customFormat="1" ht="14.25" customHeight="1" spans="1:12">
      <c r="A27" s="25">
        <v>25</v>
      </c>
      <c r="B27" s="27" t="s">
        <v>1178</v>
      </c>
      <c r="C27" s="27" t="s">
        <v>1143</v>
      </c>
      <c r="D27" s="27" t="s">
        <v>56</v>
      </c>
      <c r="E27" s="27" t="s">
        <v>57</v>
      </c>
      <c r="F27" s="27" t="s">
        <v>47</v>
      </c>
      <c r="G27" s="27">
        <v>400</v>
      </c>
      <c r="H27" s="28">
        <v>400</v>
      </c>
      <c r="I27" s="27" t="s">
        <v>58</v>
      </c>
      <c r="J27" s="29" t="s">
        <v>49</v>
      </c>
      <c r="K27" s="34"/>
      <c r="L27" s="35">
        <f t="shared" si="0"/>
        <v>0</v>
      </c>
    </row>
    <row r="28" s="18" customFormat="1" ht="14.25" customHeight="1" spans="1:12">
      <c r="A28" s="25">
        <v>26</v>
      </c>
      <c r="B28" s="27" t="s">
        <v>1179</v>
      </c>
      <c r="C28" s="27" t="s">
        <v>1143</v>
      </c>
      <c r="D28" s="27" t="s">
        <v>60</v>
      </c>
      <c r="E28" s="27" t="s">
        <v>61</v>
      </c>
      <c r="F28" s="27" t="s">
        <v>47</v>
      </c>
      <c r="G28" s="27">
        <v>246</v>
      </c>
      <c r="H28" s="28">
        <v>246</v>
      </c>
      <c r="I28" s="27" t="s">
        <v>58</v>
      </c>
      <c r="J28" s="29" t="s">
        <v>49</v>
      </c>
      <c r="K28" s="34"/>
      <c r="L28" s="35">
        <f t="shared" si="0"/>
        <v>0</v>
      </c>
    </row>
    <row r="29" s="18" customFormat="1" ht="14.25" customHeight="1" spans="1:12">
      <c r="A29" s="25">
        <v>27</v>
      </c>
      <c r="B29" s="27" t="s">
        <v>1180</v>
      </c>
      <c r="C29" s="27" t="s">
        <v>1143</v>
      </c>
      <c r="D29" s="27" t="s">
        <v>143</v>
      </c>
      <c r="E29" s="27" t="s">
        <v>144</v>
      </c>
      <c r="F29" s="27" t="s">
        <v>47</v>
      </c>
      <c r="G29" s="27">
        <v>20</v>
      </c>
      <c r="H29" s="28">
        <v>20</v>
      </c>
      <c r="I29" s="27" t="s">
        <v>141</v>
      </c>
      <c r="J29" s="29" t="s">
        <v>49</v>
      </c>
      <c r="K29" s="34"/>
      <c r="L29" s="35">
        <f t="shared" si="0"/>
        <v>0</v>
      </c>
    </row>
    <row r="30" s="18" customFormat="1" ht="14.25" customHeight="1" spans="1:12">
      <c r="A30" s="25">
        <v>28</v>
      </c>
      <c r="B30" s="27"/>
      <c r="C30" s="27"/>
      <c r="D30" s="27" t="s">
        <v>204</v>
      </c>
      <c r="E30" s="27" t="s">
        <v>205</v>
      </c>
      <c r="F30" s="27" t="s">
        <v>47</v>
      </c>
      <c r="G30" s="27">
        <v>15</v>
      </c>
      <c r="H30" s="28">
        <v>15</v>
      </c>
      <c r="I30" s="27" t="s">
        <v>141</v>
      </c>
      <c r="J30" s="29" t="s">
        <v>49</v>
      </c>
      <c r="K30" s="34"/>
      <c r="L30" s="35">
        <f t="shared" si="0"/>
        <v>0</v>
      </c>
    </row>
    <row r="31" s="18" customFormat="1" ht="14.25" customHeight="1" spans="1:12">
      <c r="A31" s="25">
        <v>29</v>
      </c>
      <c r="B31" s="27" t="s">
        <v>1181</v>
      </c>
      <c r="C31" s="27" t="s">
        <v>1143</v>
      </c>
      <c r="D31" s="27" t="s">
        <v>462</v>
      </c>
      <c r="E31" s="27" t="s">
        <v>463</v>
      </c>
      <c r="F31" s="27" t="s">
        <v>47</v>
      </c>
      <c r="G31" s="27">
        <v>5</v>
      </c>
      <c r="H31" s="28">
        <v>5</v>
      </c>
      <c r="I31" s="27" t="s">
        <v>141</v>
      </c>
      <c r="J31" s="29" t="s">
        <v>49</v>
      </c>
      <c r="K31" s="34"/>
      <c r="L31" s="35">
        <f t="shared" si="0"/>
        <v>0</v>
      </c>
    </row>
    <row r="32" s="18" customFormat="1" ht="14.25" customHeight="1" spans="1:12">
      <c r="A32" s="25">
        <v>30</v>
      </c>
      <c r="B32" s="29"/>
      <c r="C32" s="29"/>
      <c r="D32" s="29" t="s">
        <v>143</v>
      </c>
      <c r="E32" s="29" t="s">
        <v>144</v>
      </c>
      <c r="F32" s="29" t="s">
        <v>47</v>
      </c>
      <c r="G32" s="30">
        <v>10</v>
      </c>
      <c r="H32" s="30">
        <v>10</v>
      </c>
      <c r="I32" s="29" t="s">
        <v>141</v>
      </c>
      <c r="J32" s="29" t="s">
        <v>49</v>
      </c>
      <c r="K32" s="34"/>
      <c r="L32" s="35">
        <f t="shared" si="0"/>
        <v>0</v>
      </c>
    </row>
    <row r="33" s="18" customFormat="1" ht="14.25" customHeight="1" spans="1:12">
      <c r="A33" s="25">
        <v>31</v>
      </c>
      <c r="B33" s="29"/>
      <c r="C33" s="29"/>
      <c r="D33" s="29" t="s">
        <v>161</v>
      </c>
      <c r="E33" s="29" t="s">
        <v>162</v>
      </c>
      <c r="F33" s="29" t="s">
        <v>47</v>
      </c>
      <c r="G33" s="30">
        <v>10</v>
      </c>
      <c r="H33" s="30">
        <v>10</v>
      </c>
      <c r="I33" s="29" t="s">
        <v>141</v>
      </c>
      <c r="J33" s="29" t="s">
        <v>49</v>
      </c>
      <c r="K33" s="34"/>
      <c r="L33" s="35">
        <f t="shared" si="0"/>
        <v>0</v>
      </c>
    </row>
    <row r="34" s="18" customFormat="1" ht="14.25" customHeight="1" spans="1:12">
      <c r="A34" s="25">
        <v>32</v>
      </c>
      <c r="B34" s="29" t="s">
        <v>1182</v>
      </c>
      <c r="C34" s="29" t="s">
        <v>1143</v>
      </c>
      <c r="D34" s="29" t="s">
        <v>1183</v>
      </c>
      <c r="E34" s="29" t="s">
        <v>1184</v>
      </c>
      <c r="F34" s="29" t="s">
        <v>47</v>
      </c>
      <c r="G34" s="30">
        <v>300</v>
      </c>
      <c r="H34" s="30">
        <v>300</v>
      </c>
      <c r="I34" s="29" t="s">
        <v>58</v>
      </c>
      <c r="J34" s="29" t="s">
        <v>49</v>
      </c>
      <c r="K34" s="34"/>
      <c r="L34" s="35">
        <f t="shared" si="0"/>
        <v>0</v>
      </c>
    </row>
    <row r="35" s="18" customFormat="1" ht="14.25" customHeight="1" spans="1:12">
      <c r="A35" s="25">
        <v>33</v>
      </c>
      <c r="B35" s="29" t="s">
        <v>1185</v>
      </c>
      <c r="C35" s="29" t="s">
        <v>1143</v>
      </c>
      <c r="D35" s="29" t="s">
        <v>101</v>
      </c>
      <c r="E35" s="29" t="s">
        <v>102</v>
      </c>
      <c r="F35" s="29" t="s">
        <v>47</v>
      </c>
      <c r="G35" s="30">
        <v>700</v>
      </c>
      <c r="H35" s="30">
        <v>700</v>
      </c>
      <c r="I35" s="29" t="s">
        <v>58</v>
      </c>
      <c r="J35" s="29" t="s">
        <v>49</v>
      </c>
      <c r="K35" s="34"/>
      <c r="L35" s="35">
        <f t="shared" si="0"/>
        <v>0</v>
      </c>
    </row>
    <row r="36" s="18" customFormat="1" ht="14.25" customHeight="1" spans="1:12">
      <c r="A36" s="25">
        <v>34</v>
      </c>
      <c r="B36" s="29" t="s">
        <v>1186</v>
      </c>
      <c r="C36" s="29" t="s">
        <v>1143</v>
      </c>
      <c r="D36" s="29" t="s">
        <v>279</v>
      </c>
      <c r="E36" s="29" t="s">
        <v>280</v>
      </c>
      <c r="F36" s="29" t="s">
        <v>47</v>
      </c>
      <c r="G36" s="30">
        <v>2</v>
      </c>
      <c r="H36" s="30">
        <v>2</v>
      </c>
      <c r="I36" s="29" t="s">
        <v>141</v>
      </c>
      <c r="J36" s="29" t="s">
        <v>49</v>
      </c>
      <c r="K36" s="34"/>
      <c r="L36" s="35">
        <f t="shared" si="0"/>
        <v>0</v>
      </c>
    </row>
    <row r="37" s="18" customFormat="1" ht="14.25" customHeight="1" spans="1:12">
      <c r="A37" s="25">
        <v>35</v>
      </c>
      <c r="B37" s="29" t="s">
        <v>1187</v>
      </c>
      <c r="C37" s="29" t="s">
        <v>1145</v>
      </c>
      <c r="D37" s="29" t="s">
        <v>70</v>
      </c>
      <c r="E37" s="29" t="s">
        <v>71</v>
      </c>
      <c r="F37" s="29" t="s">
        <v>47</v>
      </c>
      <c r="G37" s="30">
        <v>70</v>
      </c>
      <c r="H37" s="30">
        <v>70</v>
      </c>
      <c r="I37" s="29" t="s">
        <v>68</v>
      </c>
      <c r="J37" s="29" t="s">
        <v>49</v>
      </c>
      <c r="K37" s="34"/>
      <c r="L37" s="35">
        <f t="shared" si="0"/>
        <v>0</v>
      </c>
    </row>
    <row r="38" s="18" customFormat="1" ht="14.25" customHeight="1" spans="1:12">
      <c r="A38" s="25">
        <v>36</v>
      </c>
      <c r="B38" s="29" t="s">
        <v>1188</v>
      </c>
      <c r="C38" s="29" t="s">
        <v>1145</v>
      </c>
      <c r="D38" s="29" t="s">
        <v>70</v>
      </c>
      <c r="E38" s="29" t="s">
        <v>71</v>
      </c>
      <c r="F38" s="29" t="s">
        <v>47</v>
      </c>
      <c r="G38" s="30">
        <v>100</v>
      </c>
      <c r="H38" s="30">
        <v>100</v>
      </c>
      <c r="I38" s="29" t="s">
        <v>68</v>
      </c>
      <c r="J38" s="29" t="s">
        <v>49</v>
      </c>
      <c r="K38" s="34"/>
      <c r="L38" s="35">
        <f t="shared" si="0"/>
        <v>0</v>
      </c>
    </row>
    <row r="39" s="18" customFormat="1" ht="14.25" customHeight="1" spans="1:12">
      <c r="A39" s="25">
        <v>37</v>
      </c>
      <c r="B39" s="29" t="s">
        <v>1189</v>
      </c>
      <c r="C39" s="29" t="s">
        <v>1145</v>
      </c>
      <c r="D39" s="29" t="s">
        <v>74</v>
      </c>
      <c r="E39" s="29" t="s">
        <v>75</v>
      </c>
      <c r="F39" s="29" t="s">
        <v>47</v>
      </c>
      <c r="G39" s="30">
        <v>5</v>
      </c>
      <c r="H39" s="30">
        <v>5</v>
      </c>
      <c r="I39" s="29" t="s">
        <v>68</v>
      </c>
      <c r="J39" s="29" t="s">
        <v>49</v>
      </c>
      <c r="K39" s="34"/>
      <c r="L39" s="35">
        <f t="shared" si="0"/>
        <v>0</v>
      </c>
    </row>
    <row r="40" s="18" customFormat="1" ht="14.25" customHeight="1" spans="1:12">
      <c r="A40" s="25">
        <v>38</v>
      </c>
      <c r="B40" s="29"/>
      <c r="C40" s="29"/>
      <c r="D40" s="29" t="s">
        <v>477</v>
      </c>
      <c r="E40" s="29" t="s">
        <v>478</v>
      </c>
      <c r="F40" s="29" t="s">
        <v>47</v>
      </c>
      <c r="G40" s="30">
        <v>10</v>
      </c>
      <c r="H40" s="30">
        <v>10</v>
      </c>
      <c r="I40" s="29" t="s">
        <v>68</v>
      </c>
      <c r="J40" s="29" t="s">
        <v>49</v>
      </c>
      <c r="K40" s="34"/>
      <c r="L40" s="35">
        <f t="shared" si="0"/>
        <v>0</v>
      </c>
    </row>
    <row r="41" s="18" customFormat="1" ht="14.25" customHeight="1" spans="1:12">
      <c r="A41" s="25">
        <v>39</v>
      </c>
      <c r="B41" s="29"/>
      <c r="C41" s="29"/>
      <c r="D41" s="29" t="s">
        <v>166</v>
      </c>
      <c r="E41" s="29" t="s">
        <v>167</v>
      </c>
      <c r="F41" s="29" t="s">
        <v>47</v>
      </c>
      <c r="G41" s="30">
        <v>640</v>
      </c>
      <c r="H41" s="30">
        <v>640</v>
      </c>
      <c r="I41" s="29" t="s">
        <v>68</v>
      </c>
      <c r="J41" s="29" t="s">
        <v>49</v>
      </c>
      <c r="K41" s="34"/>
      <c r="L41" s="35">
        <f t="shared" si="0"/>
        <v>0</v>
      </c>
    </row>
    <row r="42" s="18" customFormat="1" ht="14.25" customHeight="1" spans="1:12">
      <c r="A42" s="25">
        <v>40</v>
      </c>
      <c r="B42" s="29"/>
      <c r="C42" s="29"/>
      <c r="D42" s="29" t="s">
        <v>166</v>
      </c>
      <c r="E42" s="29" t="s">
        <v>167</v>
      </c>
      <c r="F42" s="29" t="s">
        <v>47</v>
      </c>
      <c r="G42" s="30">
        <v>924</v>
      </c>
      <c r="H42" s="30">
        <v>924</v>
      </c>
      <c r="I42" s="29" t="s">
        <v>68</v>
      </c>
      <c r="J42" s="29" t="s">
        <v>49</v>
      </c>
      <c r="K42" s="34"/>
      <c r="L42" s="35">
        <f t="shared" si="0"/>
        <v>0</v>
      </c>
    </row>
    <row r="43" s="18" customFormat="1" ht="14.25" customHeight="1" spans="1:12">
      <c r="A43" s="25">
        <v>41</v>
      </c>
      <c r="B43" s="29" t="s">
        <v>1190</v>
      </c>
      <c r="C43" s="29" t="s">
        <v>1145</v>
      </c>
      <c r="D43" s="29" t="s">
        <v>439</v>
      </c>
      <c r="E43" s="29" t="s">
        <v>440</v>
      </c>
      <c r="F43" s="29" t="s">
        <v>47</v>
      </c>
      <c r="G43" s="30">
        <v>60</v>
      </c>
      <c r="H43" s="30">
        <v>60</v>
      </c>
      <c r="I43" s="29" t="s">
        <v>68</v>
      </c>
      <c r="J43" s="29" t="s">
        <v>49</v>
      </c>
      <c r="K43" s="34"/>
      <c r="L43" s="35">
        <f t="shared" si="0"/>
        <v>0</v>
      </c>
    </row>
    <row r="44" s="18" customFormat="1" ht="14.25" customHeight="1" spans="1:12">
      <c r="A44" s="25">
        <v>42</v>
      </c>
      <c r="B44" s="29" t="s">
        <v>1191</v>
      </c>
      <c r="C44" s="29" t="s">
        <v>1145</v>
      </c>
      <c r="D44" s="29" t="s">
        <v>439</v>
      </c>
      <c r="E44" s="29" t="s">
        <v>440</v>
      </c>
      <c r="F44" s="29" t="s">
        <v>47</v>
      </c>
      <c r="G44" s="30">
        <v>90</v>
      </c>
      <c r="H44" s="30">
        <v>90</v>
      </c>
      <c r="I44" s="29" t="s">
        <v>68</v>
      </c>
      <c r="J44" s="29" t="s">
        <v>49</v>
      </c>
      <c r="K44" s="34"/>
      <c r="L44" s="35">
        <f t="shared" si="0"/>
        <v>0</v>
      </c>
    </row>
    <row r="45" s="18" customFormat="1" ht="14.25" customHeight="1" spans="1:12">
      <c r="A45" s="25">
        <v>43</v>
      </c>
      <c r="B45" s="29" t="s">
        <v>1192</v>
      </c>
      <c r="C45" s="29" t="s">
        <v>1145</v>
      </c>
      <c r="D45" s="29" t="s">
        <v>439</v>
      </c>
      <c r="E45" s="29" t="s">
        <v>440</v>
      </c>
      <c r="F45" s="29" t="s">
        <v>47</v>
      </c>
      <c r="G45" s="30">
        <v>150</v>
      </c>
      <c r="H45" s="30">
        <v>150</v>
      </c>
      <c r="I45" s="29" t="s">
        <v>68</v>
      </c>
      <c r="J45" s="29" t="s">
        <v>49</v>
      </c>
      <c r="K45" s="34"/>
      <c r="L45" s="35">
        <f t="shared" si="0"/>
        <v>0</v>
      </c>
    </row>
    <row r="46" s="18" customFormat="1" ht="14.25" customHeight="1" spans="1:12">
      <c r="A46" s="25">
        <v>44</v>
      </c>
      <c r="B46" s="29" t="s">
        <v>1193</v>
      </c>
      <c r="C46" s="29" t="s">
        <v>1194</v>
      </c>
      <c r="D46" s="29" t="s">
        <v>60</v>
      </c>
      <c r="E46" s="29" t="s">
        <v>61</v>
      </c>
      <c r="F46" s="29" t="s">
        <v>47</v>
      </c>
      <c r="G46" s="30">
        <v>1474</v>
      </c>
      <c r="H46" s="30">
        <v>1474</v>
      </c>
      <c r="I46" s="29" t="s">
        <v>58</v>
      </c>
      <c r="J46" s="29" t="s">
        <v>49</v>
      </c>
      <c r="K46" s="34"/>
      <c r="L46" s="35">
        <f t="shared" si="0"/>
        <v>0</v>
      </c>
    </row>
    <row r="47" s="18" customFormat="1" ht="14.25" customHeight="1" spans="1:12">
      <c r="A47" s="25">
        <v>45</v>
      </c>
      <c r="B47" s="29" t="s">
        <v>1195</v>
      </c>
      <c r="C47" s="29" t="s">
        <v>1194</v>
      </c>
      <c r="D47" s="29" t="s">
        <v>127</v>
      </c>
      <c r="E47" s="29" t="s">
        <v>128</v>
      </c>
      <c r="F47" s="29" t="s">
        <v>47</v>
      </c>
      <c r="G47" s="30">
        <v>435</v>
      </c>
      <c r="H47" s="30">
        <v>435</v>
      </c>
      <c r="I47" s="29" t="s">
        <v>184</v>
      </c>
      <c r="J47" s="29" t="s">
        <v>49</v>
      </c>
      <c r="K47" s="34"/>
      <c r="L47" s="35">
        <f t="shared" si="0"/>
        <v>0</v>
      </c>
    </row>
    <row r="48" s="18" customFormat="1" ht="14.25" customHeight="1" spans="1:12">
      <c r="A48" s="25">
        <v>46</v>
      </c>
      <c r="B48" s="29" t="s">
        <v>1196</v>
      </c>
      <c r="C48" s="29" t="s">
        <v>1197</v>
      </c>
      <c r="D48" s="29" t="s">
        <v>60</v>
      </c>
      <c r="E48" s="29" t="s">
        <v>61</v>
      </c>
      <c r="F48" s="29" t="s">
        <v>47</v>
      </c>
      <c r="G48" s="30">
        <v>280</v>
      </c>
      <c r="H48" s="30">
        <v>280</v>
      </c>
      <c r="I48" s="29" t="s">
        <v>58</v>
      </c>
      <c r="J48" s="29" t="s">
        <v>49</v>
      </c>
      <c r="K48" s="34"/>
      <c r="L48" s="35">
        <f t="shared" si="0"/>
        <v>0</v>
      </c>
    </row>
    <row r="49" s="18" customFormat="1" ht="14.25" customHeight="1" spans="1:12">
      <c r="A49" s="25">
        <v>47</v>
      </c>
      <c r="B49" s="29" t="s">
        <v>1198</v>
      </c>
      <c r="C49" s="29" t="s">
        <v>1197</v>
      </c>
      <c r="D49" s="29" t="s">
        <v>127</v>
      </c>
      <c r="E49" s="29" t="s">
        <v>128</v>
      </c>
      <c r="F49" s="29" t="s">
        <v>47</v>
      </c>
      <c r="G49" s="30">
        <v>300</v>
      </c>
      <c r="H49" s="30">
        <v>300</v>
      </c>
      <c r="I49" s="29" t="s">
        <v>58</v>
      </c>
      <c r="J49" s="29" t="s">
        <v>49</v>
      </c>
      <c r="K49" s="34"/>
      <c r="L49" s="35">
        <f t="shared" si="0"/>
        <v>0</v>
      </c>
    </row>
    <row r="50" s="18" customFormat="1" ht="14.25" customHeight="1" spans="1:12">
      <c r="A50" s="25">
        <v>48</v>
      </c>
      <c r="B50" s="29" t="s">
        <v>1199</v>
      </c>
      <c r="C50" s="29" t="s">
        <v>1197</v>
      </c>
      <c r="D50" s="29" t="s">
        <v>63</v>
      </c>
      <c r="E50" s="29" t="s">
        <v>64</v>
      </c>
      <c r="F50" s="29" t="s">
        <v>47</v>
      </c>
      <c r="G50" s="30">
        <v>135</v>
      </c>
      <c r="H50" s="30">
        <v>135</v>
      </c>
      <c r="I50" s="29" t="s">
        <v>184</v>
      </c>
      <c r="J50" s="29" t="s">
        <v>49</v>
      </c>
      <c r="K50" s="34"/>
      <c r="L50" s="35">
        <f t="shared" si="0"/>
        <v>0</v>
      </c>
    </row>
    <row r="51" s="18" customFormat="1" ht="14.25" customHeight="1" spans="1:12">
      <c r="A51" s="25">
        <v>49</v>
      </c>
      <c r="B51" s="29" t="s">
        <v>1200</v>
      </c>
      <c r="C51" s="29" t="s">
        <v>1197</v>
      </c>
      <c r="D51" s="29" t="s">
        <v>127</v>
      </c>
      <c r="E51" s="29" t="s">
        <v>128</v>
      </c>
      <c r="F51" s="29" t="s">
        <v>47</v>
      </c>
      <c r="G51" s="30">
        <v>665</v>
      </c>
      <c r="H51" s="30">
        <v>665</v>
      </c>
      <c r="I51" s="29" t="s">
        <v>184</v>
      </c>
      <c r="J51" s="29" t="s">
        <v>49</v>
      </c>
      <c r="K51" s="34"/>
      <c r="L51" s="35">
        <f t="shared" si="0"/>
        <v>0</v>
      </c>
    </row>
    <row r="52" s="18" customFormat="1" ht="14.25" customHeight="1" spans="1:12">
      <c r="A52" s="25">
        <v>50</v>
      </c>
      <c r="B52" s="29" t="s">
        <v>1201</v>
      </c>
      <c r="C52" s="29" t="s">
        <v>1202</v>
      </c>
      <c r="D52" s="29" t="s">
        <v>127</v>
      </c>
      <c r="E52" s="29" t="s">
        <v>128</v>
      </c>
      <c r="F52" s="29" t="s">
        <v>47</v>
      </c>
      <c r="G52" s="30">
        <v>606</v>
      </c>
      <c r="H52" s="30">
        <v>606</v>
      </c>
      <c r="I52" s="29" t="s">
        <v>58</v>
      </c>
      <c r="J52" s="29" t="s">
        <v>49</v>
      </c>
      <c r="K52" s="34"/>
      <c r="L52" s="35">
        <f t="shared" si="0"/>
        <v>0</v>
      </c>
    </row>
    <row r="53" s="18" customFormat="1" ht="14.25" customHeight="1" spans="1:12">
      <c r="A53" s="25">
        <v>51</v>
      </c>
      <c r="B53" s="29" t="s">
        <v>1203</v>
      </c>
      <c r="C53" s="29" t="s">
        <v>1202</v>
      </c>
      <c r="D53" s="29" t="s">
        <v>56</v>
      </c>
      <c r="E53" s="29" t="s">
        <v>57</v>
      </c>
      <c r="F53" s="29" t="s">
        <v>47</v>
      </c>
      <c r="G53" s="30">
        <v>599</v>
      </c>
      <c r="H53" s="30">
        <v>599</v>
      </c>
      <c r="I53" s="29" t="s">
        <v>58</v>
      </c>
      <c r="J53" s="29" t="s">
        <v>49</v>
      </c>
      <c r="K53" s="34"/>
      <c r="L53" s="35">
        <f t="shared" si="0"/>
        <v>0</v>
      </c>
    </row>
    <row r="54" s="18" customFormat="1" ht="14.25" customHeight="1" spans="1:12">
      <c r="A54" s="25">
        <v>52</v>
      </c>
      <c r="B54" s="29"/>
      <c r="C54" s="29"/>
      <c r="D54" s="29" t="s">
        <v>56</v>
      </c>
      <c r="E54" s="29" t="s">
        <v>57</v>
      </c>
      <c r="F54" s="29" t="s">
        <v>47</v>
      </c>
      <c r="G54" s="30">
        <v>200</v>
      </c>
      <c r="H54" s="30">
        <v>200</v>
      </c>
      <c r="I54" s="29" t="s">
        <v>58</v>
      </c>
      <c r="J54" s="29" t="s">
        <v>49</v>
      </c>
      <c r="K54" s="34"/>
      <c r="L54" s="35">
        <f t="shared" si="0"/>
        <v>0</v>
      </c>
    </row>
    <row r="55" s="18" customFormat="1" ht="14.25" customHeight="1" spans="1:12">
      <c r="A55" s="25">
        <v>53</v>
      </c>
      <c r="B55" s="29"/>
      <c r="C55" s="29"/>
      <c r="D55" s="29" t="s">
        <v>63</v>
      </c>
      <c r="E55" s="29" t="s">
        <v>64</v>
      </c>
      <c r="F55" s="29" t="s">
        <v>47</v>
      </c>
      <c r="G55" s="30">
        <v>1095</v>
      </c>
      <c r="H55" s="30">
        <v>1095</v>
      </c>
      <c r="I55" s="29" t="s">
        <v>58</v>
      </c>
      <c r="J55" s="29" t="s">
        <v>49</v>
      </c>
      <c r="K55" s="34"/>
      <c r="L55" s="35">
        <f t="shared" si="0"/>
        <v>0</v>
      </c>
    </row>
    <row r="56" s="18" customFormat="1" ht="14.25" customHeight="1" spans="1:12">
      <c r="A56" s="25">
        <v>54</v>
      </c>
      <c r="B56" s="29" t="s">
        <v>1204</v>
      </c>
      <c r="C56" s="29" t="s">
        <v>1202</v>
      </c>
      <c r="D56" s="29" t="s">
        <v>127</v>
      </c>
      <c r="E56" s="29" t="s">
        <v>128</v>
      </c>
      <c r="F56" s="29" t="s">
        <v>47</v>
      </c>
      <c r="G56" s="30">
        <v>1</v>
      </c>
      <c r="H56" s="30">
        <v>1</v>
      </c>
      <c r="I56" s="29" t="s">
        <v>58</v>
      </c>
      <c r="J56" s="29" t="s">
        <v>49</v>
      </c>
      <c r="K56" s="34"/>
      <c r="L56" s="35">
        <f t="shared" si="0"/>
        <v>0</v>
      </c>
    </row>
    <row r="57" s="18" customFormat="1" ht="14.25" customHeight="1" spans="1:12">
      <c r="A57" s="25">
        <v>55</v>
      </c>
      <c r="B57" s="29" t="s">
        <v>1205</v>
      </c>
      <c r="C57" s="29" t="s">
        <v>1202</v>
      </c>
      <c r="D57" s="29" t="s">
        <v>127</v>
      </c>
      <c r="E57" s="29" t="s">
        <v>128</v>
      </c>
      <c r="F57" s="29" t="s">
        <v>47</v>
      </c>
      <c r="G57" s="30">
        <v>596</v>
      </c>
      <c r="H57" s="30">
        <v>596</v>
      </c>
      <c r="I57" s="29" t="s">
        <v>58</v>
      </c>
      <c r="J57" s="29" t="s">
        <v>49</v>
      </c>
      <c r="K57" s="34"/>
      <c r="L57" s="35">
        <f t="shared" si="0"/>
        <v>0</v>
      </c>
    </row>
    <row r="58" s="18" customFormat="1" ht="14.25" customHeight="1" spans="1:12">
      <c r="A58" s="25">
        <v>56</v>
      </c>
      <c r="B58" s="29" t="s">
        <v>1206</v>
      </c>
      <c r="C58" s="31" t="s">
        <v>1202</v>
      </c>
      <c r="D58" s="29" t="s">
        <v>127</v>
      </c>
      <c r="E58" s="29" t="s">
        <v>128</v>
      </c>
      <c r="F58" s="29" t="s">
        <v>47</v>
      </c>
      <c r="G58" s="30">
        <v>400</v>
      </c>
      <c r="H58" s="30">
        <v>400</v>
      </c>
      <c r="I58" s="29" t="s">
        <v>58</v>
      </c>
      <c r="J58" s="29" t="s">
        <v>49</v>
      </c>
      <c r="K58" s="34"/>
      <c r="L58" s="35">
        <f t="shared" si="0"/>
        <v>0</v>
      </c>
    </row>
    <row r="59" s="18" customFormat="1" ht="14.25" customHeight="1" spans="1:12">
      <c r="A59" s="25">
        <v>57</v>
      </c>
      <c r="B59" s="29" t="s">
        <v>1207</v>
      </c>
      <c r="C59" s="29" t="s">
        <v>1202</v>
      </c>
      <c r="D59" s="29" t="s">
        <v>127</v>
      </c>
      <c r="E59" s="29" t="s">
        <v>128</v>
      </c>
      <c r="F59" s="29" t="s">
        <v>47</v>
      </c>
      <c r="G59" s="30">
        <v>60</v>
      </c>
      <c r="H59" s="30">
        <v>60</v>
      </c>
      <c r="I59" s="29" t="s">
        <v>58</v>
      </c>
      <c r="J59" s="29" t="s">
        <v>49</v>
      </c>
      <c r="K59" s="34"/>
      <c r="L59" s="35">
        <f t="shared" si="0"/>
        <v>0</v>
      </c>
    </row>
    <row r="60" s="18" customFormat="1" ht="14.25" customHeight="1" spans="1:12">
      <c r="A60" s="25">
        <v>58</v>
      </c>
      <c r="B60" s="29" t="s">
        <v>1208</v>
      </c>
      <c r="C60" s="29" t="s">
        <v>1202</v>
      </c>
      <c r="D60" s="29" t="s">
        <v>63</v>
      </c>
      <c r="E60" s="29" t="s">
        <v>64</v>
      </c>
      <c r="F60" s="29" t="s">
        <v>47</v>
      </c>
      <c r="G60" s="30">
        <v>840</v>
      </c>
      <c r="H60" s="30">
        <v>840</v>
      </c>
      <c r="I60" s="29" t="s">
        <v>184</v>
      </c>
      <c r="J60" s="29" t="s">
        <v>49</v>
      </c>
      <c r="K60" s="34"/>
      <c r="L60" s="35">
        <f t="shared" si="0"/>
        <v>0</v>
      </c>
    </row>
    <row r="61" s="18" customFormat="1" ht="14.25" customHeight="1" spans="1:12">
      <c r="A61" s="25">
        <v>59</v>
      </c>
      <c r="B61" s="29" t="s">
        <v>1209</v>
      </c>
      <c r="C61" s="31" t="s">
        <v>1210</v>
      </c>
      <c r="D61" s="29" t="s">
        <v>56</v>
      </c>
      <c r="E61" s="29" t="s">
        <v>57</v>
      </c>
      <c r="F61" s="29" t="s">
        <v>47</v>
      </c>
      <c r="G61" s="30">
        <v>1000</v>
      </c>
      <c r="H61" s="30">
        <v>1000</v>
      </c>
      <c r="I61" s="29" t="s">
        <v>58</v>
      </c>
      <c r="J61" s="29" t="s">
        <v>49</v>
      </c>
      <c r="K61" s="34"/>
      <c r="L61" s="35">
        <f t="shared" si="0"/>
        <v>0</v>
      </c>
    </row>
    <row r="62" s="18" customFormat="1" ht="14.25" customHeight="1" spans="1:12">
      <c r="A62" s="25">
        <v>60</v>
      </c>
      <c r="B62" s="29" t="s">
        <v>1211</v>
      </c>
      <c r="C62" s="31" t="s">
        <v>1210</v>
      </c>
      <c r="D62" s="29" t="s">
        <v>63</v>
      </c>
      <c r="E62" s="29" t="s">
        <v>64</v>
      </c>
      <c r="F62" s="30" t="s">
        <v>47</v>
      </c>
      <c r="G62" s="30">
        <v>341</v>
      </c>
      <c r="H62" s="30">
        <v>341</v>
      </c>
      <c r="I62" s="29" t="s">
        <v>58</v>
      </c>
      <c r="J62" s="29" t="s">
        <v>49</v>
      </c>
      <c r="K62" s="34"/>
      <c r="L62" s="35">
        <f t="shared" si="0"/>
        <v>0</v>
      </c>
    </row>
    <row r="63" s="18" customFormat="1" ht="14.25" customHeight="1" spans="1:12">
      <c r="A63" s="25">
        <v>61</v>
      </c>
      <c r="B63" s="29" t="s">
        <v>1212</v>
      </c>
      <c r="C63" s="29" t="s">
        <v>1210</v>
      </c>
      <c r="D63" s="29" t="s">
        <v>63</v>
      </c>
      <c r="E63" s="29" t="s">
        <v>64</v>
      </c>
      <c r="F63" s="30" t="s">
        <v>47</v>
      </c>
      <c r="G63" s="30">
        <v>2256</v>
      </c>
      <c r="H63" s="30">
        <v>2256</v>
      </c>
      <c r="I63" s="29" t="s">
        <v>58</v>
      </c>
      <c r="J63" s="29" t="s">
        <v>49</v>
      </c>
      <c r="K63" s="34"/>
      <c r="L63" s="35">
        <f t="shared" si="0"/>
        <v>0</v>
      </c>
    </row>
    <row r="64" s="18" customFormat="1" ht="14.25" customHeight="1" spans="1:12">
      <c r="A64" s="25">
        <v>62</v>
      </c>
      <c r="B64" s="29" t="s">
        <v>1213</v>
      </c>
      <c r="C64" s="29" t="s">
        <v>1210</v>
      </c>
      <c r="D64" s="29" t="s">
        <v>194</v>
      </c>
      <c r="E64" s="29" t="s">
        <v>195</v>
      </c>
      <c r="F64" s="29" t="s">
        <v>47</v>
      </c>
      <c r="G64" s="30">
        <v>450</v>
      </c>
      <c r="H64" s="30">
        <v>450</v>
      </c>
      <c r="I64" s="29" t="s">
        <v>111</v>
      </c>
      <c r="J64" s="29" t="s">
        <v>49</v>
      </c>
      <c r="K64" s="34"/>
      <c r="L64" s="35">
        <f t="shared" si="0"/>
        <v>0</v>
      </c>
    </row>
    <row r="65" s="18" customFormat="1" ht="14.25" customHeight="1" spans="1:12">
      <c r="A65" s="25">
        <v>63</v>
      </c>
      <c r="B65" s="29"/>
      <c r="C65" s="31"/>
      <c r="D65" s="29" t="s">
        <v>490</v>
      </c>
      <c r="E65" s="29" t="s">
        <v>491</v>
      </c>
      <c r="F65" s="29" t="s">
        <v>47</v>
      </c>
      <c r="G65" s="29">
        <v>42</v>
      </c>
      <c r="H65" s="30">
        <v>42</v>
      </c>
      <c r="I65" s="29" t="s">
        <v>111</v>
      </c>
      <c r="J65" s="29" t="s">
        <v>49</v>
      </c>
      <c r="K65" s="34"/>
      <c r="L65" s="35">
        <f t="shared" si="0"/>
        <v>0</v>
      </c>
    </row>
    <row r="66" s="18" customFormat="1" ht="14.25" customHeight="1" spans="1:12">
      <c r="A66" s="25">
        <v>64</v>
      </c>
      <c r="B66" s="29"/>
      <c r="C66" s="31"/>
      <c r="D66" s="29" t="s">
        <v>490</v>
      </c>
      <c r="E66" s="29" t="s">
        <v>491</v>
      </c>
      <c r="F66" s="29" t="s">
        <v>47</v>
      </c>
      <c r="G66" s="29">
        <v>108</v>
      </c>
      <c r="H66" s="30">
        <v>108</v>
      </c>
      <c r="I66" s="29" t="s">
        <v>111</v>
      </c>
      <c r="J66" s="29" t="s">
        <v>49</v>
      </c>
      <c r="K66" s="34"/>
      <c r="L66" s="35">
        <f t="shared" si="0"/>
        <v>0</v>
      </c>
    </row>
    <row r="67" s="18" customFormat="1" ht="14.25" customHeight="1" spans="1:12">
      <c r="A67" s="25">
        <v>65</v>
      </c>
      <c r="B67" s="29"/>
      <c r="C67" s="31"/>
      <c r="D67" s="29" t="s">
        <v>492</v>
      </c>
      <c r="E67" s="29" t="s">
        <v>493</v>
      </c>
      <c r="F67" s="29" t="s">
        <v>47</v>
      </c>
      <c r="G67" s="29">
        <v>100</v>
      </c>
      <c r="H67" s="30">
        <v>100</v>
      </c>
      <c r="I67" s="29" t="s">
        <v>111</v>
      </c>
      <c r="J67" s="29" t="s">
        <v>49</v>
      </c>
      <c r="K67" s="34"/>
      <c r="L67" s="35">
        <f t="shared" ref="L67:L130" si="1">K67*H67</f>
        <v>0</v>
      </c>
    </row>
    <row r="68" s="18" customFormat="1" ht="14.25" customHeight="1" spans="1:12">
      <c r="A68" s="25">
        <v>66</v>
      </c>
      <c r="B68" s="29"/>
      <c r="C68" s="29"/>
      <c r="D68" s="29" t="s">
        <v>452</v>
      </c>
      <c r="E68" s="29" t="s">
        <v>453</v>
      </c>
      <c r="F68" s="29" t="s">
        <v>47</v>
      </c>
      <c r="G68" s="29">
        <v>250</v>
      </c>
      <c r="H68" s="30">
        <v>250</v>
      </c>
      <c r="I68" s="29" t="s">
        <v>111</v>
      </c>
      <c r="J68" s="29" t="s">
        <v>49</v>
      </c>
      <c r="K68" s="34"/>
      <c r="L68" s="35">
        <f t="shared" si="1"/>
        <v>0</v>
      </c>
    </row>
    <row r="69" s="18" customFormat="1" ht="14.25" customHeight="1" spans="1:12">
      <c r="A69" s="25">
        <v>67</v>
      </c>
      <c r="B69" s="29"/>
      <c r="C69" s="31"/>
      <c r="D69" s="29" t="s">
        <v>196</v>
      </c>
      <c r="E69" s="29" t="s">
        <v>197</v>
      </c>
      <c r="F69" s="29" t="s">
        <v>47</v>
      </c>
      <c r="G69" s="29">
        <v>100</v>
      </c>
      <c r="H69" s="30">
        <v>100</v>
      </c>
      <c r="I69" s="29" t="s">
        <v>111</v>
      </c>
      <c r="J69" s="29" t="s">
        <v>49</v>
      </c>
      <c r="K69" s="34"/>
      <c r="L69" s="35">
        <f t="shared" si="1"/>
        <v>0</v>
      </c>
    </row>
    <row r="70" s="18" customFormat="1" ht="14.25" customHeight="1" spans="1:12">
      <c r="A70" s="25">
        <v>68</v>
      </c>
      <c r="B70" s="29"/>
      <c r="C70" s="29"/>
      <c r="D70" s="29" t="s">
        <v>494</v>
      </c>
      <c r="E70" s="29" t="s">
        <v>495</v>
      </c>
      <c r="F70" s="29" t="s">
        <v>47</v>
      </c>
      <c r="G70" s="29">
        <v>130</v>
      </c>
      <c r="H70" s="30">
        <v>130</v>
      </c>
      <c r="I70" s="29" t="s">
        <v>111</v>
      </c>
      <c r="J70" s="29" t="s">
        <v>49</v>
      </c>
      <c r="K70" s="34"/>
      <c r="L70" s="35">
        <f t="shared" si="1"/>
        <v>0</v>
      </c>
    </row>
    <row r="71" s="18" customFormat="1" ht="14.25" customHeight="1" spans="1:12">
      <c r="A71" s="25">
        <v>69</v>
      </c>
      <c r="B71" s="29"/>
      <c r="C71" s="29"/>
      <c r="D71" s="29" t="s">
        <v>454</v>
      </c>
      <c r="E71" s="29" t="s">
        <v>455</v>
      </c>
      <c r="F71" s="29" t="s">
        <v>47</v>
      </c>
      <c r="G71" s="29">
        <v>20</v>
      </c>
      <c r="H71" s="30">
        <v>20</v>
      </c>
      <c r="I71" s="29" t="s">
        <v>111</v>
      </c>
      <c r="J71" s="29" t="s">
        <v>49</v>
      </c>
      <c r="K71" s="34"/>
      <c r="L71" s="35">
        <f t="shared" si="1"/>
        <v>0</v>
      </c>
    </row>
    <row r="72" s="18" customFormat="1" ht="14.25" customHeight="1" spans="1:12">
      <c r="A72" s="25">
        <v>70</v>
      </c>
      <c r="B72" s="29"/>
      <c r="C72" s="29"/>
      <c r="D72" s="29" t="s">
        <v>198</v>
      </c>
      <c r="E72" s="29" t="s">
        <v>199</v>
      </c>
      <c r="F72" s="29" t="s">
        <v>47</v>
      </c>
      <c r="G72" s="29">
        <v>170</v>
      </c>
      <c r="H72" s="30">
        <v>170</v>
      </c>
      <c r="I72" s="29" t="s">
        <v>111</v>
      </c>
      <c r="J72" s="29" t="s">
        <v>49</v>
      </c>
      <c r="K72" s="34"/>
      <c r="L72" s="35">
        <f t="shared" si="1"/>
        <v>0</v>
      </c>
    </row>
    <row r="73" s="18" customFormat="1" ht="14.25" customHeight="1" spans="1:12">
      <c r="A73" s="25">
        <v>71</v>
      </c>
      <c r="B73" s="29"/>
      <c r="C73" s="29"/>
      <c r="D73" s="29" t="s">
        <v>496</v>
      </c>
      <c r="E73" s="29" t="s">
        <v>497</v>
      </c>
      <c r="F73" s="29" t="s">
        <v>47</v>
      </c>
      <c r="G73" s="29">
        <v>40</v>
      </c>
      <c r="H73" s="30">
        <v>40</v>
      </c>
      <c r="I73" s="29" t="s">
        <v>111</v>
      </c>
      <c r="J73" s="29" t="s">
        <v>49</v>
      </c>
      <c r="K73" s="34"/>
      <c r="L73" s="35">
        <f t="shared" si="1"/>
        <v>0</v>
      </c>
    </row>
    <row r="74" s="18" customFormat="1" ht="14.25" customHeight="1" spans="1:12">
      <c r="A74" s="25">
        <v>72</v>
      </c>
      <c r="B74" s="29"/>
      <c r="C74" s="29"/>
      <c r="D74" s="29" t="s">
        <v>456</v>
      </c>
      <c r="E74" s="29" t="s">
        <v>457</v>
      </c>
      <c r="F74" s="29" t="s">
        <v>47</v>
      </c>
      <c r="G74" s="29">
        <v>250</v>
      </c>
      <c r="H74" s="30">
        <v>250</v>
      </c>
      <c r="I74" s="29" t="s">
        <v>111</v>
      </c>
      <c r="J74" s="29" t="s">
        <v>49</v>
      </c>
      <c r="K74" s="34"/>
      <c r="L74" s="35">
        <f t="shared" si="1"/>
        <v>0</v>
      </c>
    </row>
    <row r="75" s="18" customFormat="1" ht="14.25" customHeight="1" spans="1:12">
      <c r="A75" s="25">
        <v>73</v>
      </c>
      <c r="B75" s="29"/>
      <c r="C75" s="29"/>
      <c r="D75" s="29" t="s">
        <v>389</v>
      </c>
      <c r="E75" s="29" t="s">
        <v>390</v>
      </c>
      <c r="F75" s="29" t="s">
        <v>47</v>
      </c>
      <c r="G75" s="29">
        <v>24</v>
      </c>
      <c r="H75" s="30">
        <v>24</v>
      </c>
      <c r="I75" s="29" t="s">
        <v>111</v>
      </c>
      <c r="J75" s="29" t="s">
        <v>49</v>
      </c>
      <c r="K75" s="34"/>
      <c r="L75" s="35">
        <f t="shared" si="1"/>
        <v>0</v>
      </c>
    </row>
    <row r="76" s="18" customFormat="1" ht="14.25" customHeight="1" spans="1:12">
      <c r="A76" s="25">
        <v>74</v>
      </c>
      <c r="B76" s="29"/>
      <c r="C76" s="29"/>
      <c r="D76" s="29" t="s">
        <v>389</v>
      </c>
      <c r="E76" s="29" t="s">
        <v>390</v>
      </c>
      <c r="F76" s="29" t="s">
        <v>47</v>
      </c>
      <c r="G76" s="29">
        <v>46</v>
      </c>
      <c r="H76" s="30">
        <v>46</v>
      </c>
      <c r="I76" s="29" t="s">
        <v>111</v>
      </c>
      <c r="J76" s="29" t="s">
        <v>49</v>
      </c>
      <c r="K76" s="34"/>
      <c r="L76" s="35">
        <f t="shared" si="1"/>
        <v>0</v>
      </c>
    </row>
    <row r="77" s="18" customFormat="1" ht="14.25" customHeight="1" spans="1:12">
      <c r="A77" s="25">
        <v>75</v>
      </c>
      <c r="B77" s="29" t="s">
        <v>1214</v>
      </c>
      <c r="C77" s="29" t="s">
        <v>1215</v>
      </c>
      <c r="D77" s="29" t="s">
        <v>60</v>
      </c>
      <c r="E77" s="29" t="s">
        <v>61</v>
      </c>
      <c r="F77" s="29" t="s">
        <v>47</v>
      </c>
      <c r="G77" s="29">
        <v>600</v>
      </c>
      <c r="H77" s="30">
        <v>600</v>
      </c>
      <c r="I77" s="29" t="s">
        <v>58</v>
      </c>
      <c r="J77" s="29" t="s">
        <v>49</v>
      </c>
      <c r="K77" s="34"/>
      <c r="L77" s="35">
        <f t="shared" si="1"/>
        <v>0</v>
      </c>
    </row>
    <row r="78" s="18" customFormat="1" ht="14.25" customHeight="1" spans="1:12">
      <c r="A78" s="25">
        <v>76</v>
      </c>
      <c r="B78" s="29" t="s">
        <v>1216</v>
      </c>
      <c r="C78" s="29" t="s">
        <v>1215</v>
      </c>
      <c r="D78" s="29" t="s">
        <v>127</v>
      </c>
      <c r="E78" s="29" t="s">
        <v>128</v>
      </c>
      <c r="F78" s="29" t="s">
        <v>47</v>
      </c>
      <c r="G78" s="29">
        <v>260</v>
      </c>
      <c r="H78" s="30">
        <v>260</v>
      </c>
      <c r="I78" s="29" t="s">
        <v>58</v>
      </c>
      <c r="J78" s="29" t="s">
        <v>49</v>
      </c>
      <c r="K78" s="34"/>
      <c r="L78" s="35">
        <f t="shared" si="1"/>
        <v>0</v>
      </c>
    </row>
    <row r="79" s="18" customFormat="1" ht="14.25" customHeight="1" spans="1:12">
      <c r="A79" s="25">
        <v>77</v>
      </c>
      <c r="B79" s="29" t="s">
        <v>1217</v>
      </c>
      <c r="C79" s="29" t="s">
        <v>1215</v>
      </c>
      <c r="D79" s="29" t="s">
        <v>90</v>
      </c>
      <c r="E79" s="29" t="s">
        <v>91</v>
      </c>
      <c r="F79" s="29" t="s">
        <v>47</v>
      </c>
      <c r="G79" s="29">
        <v>70</v>
      </c>
      <c r="H79" s="30">
        <v>70</v>
      </c>
      <c r="I79" s="29" t="s">
        <v>68</v>
      </c>
      <c r="J79" s="29" t="s">
        <v>49</v>
      </c>
      <c r="K79" s="34"/>
      <c r="L79" s="35">
        <f t="shared" si="1"/>
        <v>0</v>
      </c>
    </row>
    <row r="80" s="18" customFormat="1" ht="14.25" customHeight="1" spans="1:12">
      <c r="A80" s="25">
        <v>78</v>
      </c>
      <c r="B80" s="29" t="s">
        <v>1218</v>
      </c>
      <c r="C80" s="29" t="s">
        <v>1215</v>
      </c>
      <c r="D80" s="29" t="s">
        <v>477</v>
      </c>
      <c r="E80" s="29" t="s">
        <v>478</v>
      </c>
      <c r="F80" s="29" t="s">
        <v>47</v>
      </c>
      <c r="G80" s="30">
        <v>15</v>
      </c>
      <c r="H80" s="30">
        <v>15</v>
      </c>
      <c r="I80" s="29" t="s">
        <v>68</v>
      </c>
      <c r="J80" s="29" t="s">
        <v>49</v>
      </c>
      <c r="K80" s="34"/>
      <c r="L80" s="35">
        <f t="shared" si="1"/>
        <v>0</v>
      </c>
    </row>
    <row r="81" s="18" customFormat="1" ht="14.25" customHeight="1" spans="1:12">
      <c r="A81" s="25">
        <v>79</v>
      </c>
      <c r="B81" s="29"/>
      <c r="C81" s="29"/>
      <c r="D81" s="29" t="s">
        <v>166</v>
      </c>
      <c r="E81" s="29" t="s">
        <v>167</v>
      </c>
      <c r="F81" s="29" t="s">
        <v>47</v>
      </c>
      <c r="G81" s="30">
        <v>255</v>
      </c>
      <c r="H81" s="30">
        <v>255</v>
      </c>
      <c r="I81" s="29" t="s">
        <v>68</v>
      </c>
      <c r="J81" s="29" t="s">
        <v>49</v>
      </c>
      <c r="K81" s="34"/>
      <c r="L81" s="35">
        <f t="shared" si="1"/>
        <v>0</v>
      </c>
    </row>
    <row r="82" s="18" customFormat="1" ht="14.25" customHeight="1" spans="1:12">
      <c r="A82" s="25">
        <v>80</v>
      </c>
      <c r="B82" s="29"/>
      <c r="C82" s="29"/>
      <c r="D82" s="29" t="s">
        <v>166</v>
      </c>
      <c r="E82" s="29" t="s">
        <v>167</v>
      </c>
      <c r="F82" s="30" t="s">
        <v>47</v>
      </c>
      <c r="G82" s="30">
        <v>1245</v>
      </c>
      <c r="H82" s="30">
        <v>1245</v>
      </c>
      <c r="I82" s="29" t="s">
        <v>68</v>
      </c>
      <c r="J82" s="29" t="s">
        <v>49</v>
      </c>
      <c r="K82" s="34"/>
      <c r="L82" s="35">
        <f t="shared" si="1"/>
        <v>0</v>
      </c>
    </row>
    <row r="83" s="18" customFormat="1" ht="14.25" customHeight="1" spans="1:12">
      <c r="A83" s="25">
        <v>81</v>
      </c>
      <c r="B83" s="29" t="s">
        <v>1219</v>
      </c>
      <c r="C83" s="29" t="s">
        <v>1215</v>
      </c>
      <c r="D83" s="29" t="s">
        <v>63</v>
      </c>
      <c r="E83" s="29" t="s">
        <v>64</v>
      </c>
      <c r="F83" s="30" t="s">
        <v>47</v>
      </c>
      <c r="G83" s="30">
        <v>499</v>
      </c>
      <c r="H83" s="30">
        <v>499</v>
      </c>
      <c r="I83" s="29" t="s">
        <v>184</v>
      </c>
      <c r="J83" s="29" t="s">
        <v>49</v>
      </c>
      <c r="K83" s="34"/>
      <c r="L83" s="35">
        <f t="shared" si="1"/>
        <v>0</v>
      </c>
    </row>
    <row r="84" s="18" customFormat="1" ht="14.25" customHeight="1" spans="1:12">
      <c r="A84" s="25">
        <v>82</v>
      </c>
      <c r="B84" s="29"/>
      <c r="C84" s="29"/>
      <c r="D84" s="29" t="s">
        <v>63</v>
      </c>
      <c r="E84" s="29" t="s">
        <v>64</v>
      </c>
      <c r="F84" s="30" t="s">
        <v>47</v>
      </c>
      <c r="G84" s="30">
        <v>361</v>
      </c>
      <c r="H84" s="30">
        <v>361</v>
      </c>
      <c r="I84" s="29" t="s">
        <v>184</v>
      </c>
      <c r="J84" s="29" t="s">
        <v>49</v>
      </c>
      <c r="K84" s="34"/>
      <c r="L84" s="35">
        <f t="shared" si="1"/>
        <v>0</v>
      </c>
    </row>
    <row r="85" s="18" customFormat="1" ht="14.25" customHeight="1" spans="1:12">
      <c r="A85" s="25">
        <v>83</v>
      </c>
      <c r="B85" s="29" t="s">
        <v>1220</v>
      </c>
      <c r="C85" s="29" t="s">
        <v>1148</v>
      </c>
      <c r="D85" s="29" t="s">
        <v>250</v>
      </c>
      <c r="E85" s="29" t="s">
        <v>251</v>
      </c>
      <c r="F85" s="30" t="s">
        <v>47</v>
      </c>
      <c r="G85" s="30">
        <v>300</v>
      </c>
      <c r="H85" s="30">
        <v>300</v>
      </c>
      <c r="I85" s="29" t="s">
        <v>122</v>
      </c>
      <c r="J85" s="29" t="s">
        <v>49</v>
      </c>
      <c r="K85" s="34"/>
      <c r="L85" s="35">
        <f t="shared" si="1"/>
        <v>0</v>
      </c>
    </row>
    <row r="86" s="18" customFormat="1" ht="14.25" customHeight="1" spans="1:12">
      <c r="A86" s="25">
        <v>84</v>
      </c>
      <c r="B86" s="29" t="s">
        <v>1221</v>
      </c>
      <c r="C86" s="29" t="s">
        <v>1148</v>
      </c>
      <c r="D86" s="29" t="s">
        <v>134</v>
      </c>
      <c r="E86" s="29" t="s">
        <v>135</v>
      </c>
      <c r="F86" s="30" t="s">
        <v>47</v>
      </c>
      <c r="G86" s="30">
        <v>240</v>
      </c>
      <c r="H86" s="30">
        <v>240</v>
      </c>
      <c r="I86" s="29" t="s">
        <v>184</v>
      </c>
      <c r="J86" s="29" t="s">
        <v>49</v>
      </c>
      <c r="K86" s="34"/>
      <c r="L86" s="35">
        <f t="shared" si="1"/>
        <v>0</v>
      </c>
    </row>
    <row r="87" s="18" customFormat="1" ht="14.25" customHeight="1" spans="1:12">
      <c r="A87" s="25">
        <v>85</v>
      </c>
      <c r="B87" s="29" t="s">
        <v>1222</v>
      </c>
      <c r="C87" s="29" t="s">
        <v>1148</v>
      </c>
      <c r="D87" s="29" t="s">
        <v>134</v>
      </c>
      <c r="E87" s="29" t="s">
        <v>135</v>
      </c>
      <c r="F87" s="30" t="s">
        <v>47</v>
      </c>
      <c r="G87" s="30">
        <v>20</v>
      </c>
      <c r="H87" s="30">
        <v>20</v>
      </c>
      <c r="I87" s="29" t="s">
        <v>184</v>
      </c>
      <c r="J87" s="29" t="s">
        <v>49</v>
      </c>
      <c r="K87" s="34"/>
      <c r="L87" s="35">
        <f t="shared" si="1"/>
        <v>0</v>
      </c>
    </row>
    <row r="88" s="18" customFormat="1" ht="14.25" customHeight="1" spans="1:12">
      <c r="A88" s="25">
        <v>86</v>
      </c>
      <c r="B88" s="29" t="s">
        <v>1223</v>
      </c>
      <c r="C88" s="29" t="s">
        <v>1148</v>
      </c>
      <c r="D88" s="29" t="s">
        <v>63</v>
      </c>
      <c r="E88" s="29" t="s">
        <v>64</v>
      </c>
      <c r="F88" s="30" t="s">
        <v>47</v>
      </c>
      <c r="G88" s="30">
        <v>16</v>
      </c>
      <c r="H88" s="30">
        <v>16</v>
      </c>
      <c r="I88" s="29" t="s">
        <v>184</v>
      </c>
      <c r="J88" s="29" t="s">
        <v>49</v>
      </c>
      <c r="K88" s="34"/>
      <c r="L88" s="35">
        <f t="shared" si="1"/>
        <v>0</v>
      </c>
    </row>
    <row r="89" s="18" customFormat="1" ht="14.25" customHeight="1" spans="1:12">
      <c r="A89" s="25">
        <v>87</v>
      </c>
      <c r="B89" s="29" t="s">
        <v>1224</v>
      </c>
      <c r="C89" s="29" t="s">
        <v>1148</v>
      </c>
      <c r="D89" s="29" t="s">
        <v>51</v>
      </c>
      <c r="E89" s="29" t="s">
        <v>52</v>
      </c>
      <c r="F89" s="30" t="s">
        <v>47</v>
      </c>
      <c r="G89" s="30">
        <v>700</v>
      </c>
      <c r="H89" s="30">
        <v>700</v>
      </c>
      <c r="I89" s="29" t="s">
        <v>48</v>
      </c>
      <c r="J89" s="29" t="s">
        <v>49</v>
      </c>
      <c r="K89" s="34"/>
      <c r="L89" s="35">
        <f t="shared" si="1"/>
        <v>0</v>
      </c>
    </row>
    <row r="90" s="18" customFormat="1" ht="14.25" customHeight="1" spans="1:12">
      <c r="A90" s="25">
        <v>88</v>
      </c>
      <c r="B90" s="29" t="s">
        <v>1225</v>
      </c>
      <c r="C90" s="29" t="s">
        <v>1226</v>
      </c>
      <c r="D90" s="29" t="s">
        <v>173</v>
      </c>
      <c r="E90" s="29" t="s">
        <v>174</v>
      </c>
      <c r="F90" s="30" t="s">
        <v>47</v>
      </c>
      <c r="G90" s="30">
        <v>60</v>
      </c>
      <c r="H90" s="30">
        <v>60</v>
      </c>
      <c r="I90" s="29" t="s">
        <v>175</v>
      </c>
      <c r="J90" s="29" t="s">
        <v>49</v>
      </c>
      <c r="K90" s="34"/>
      <c r="L90" s="35">
        <f t="shared" si="1"/>
        <v>0</v>
      </c>
    </row>
    <row r="91" s="18" customFormat="1" ht="14.25" customHeight="1" spans="1:12">
      <c r="A91" s="25">
        <v>89</v>
      </c>
      <c r="B91" s="29"/>
      <c r="C91" s="29"/>
      <c r="D91" s="29" t="s">
        <v>242</v>
      </c>
      <c r="E91" s="29" t="s">
        <v>243</v>
      </c>
      <c r="F91" s="30" t="s">
        <v>47</v>
      </c>
      <c r="G91" s="30">
        <v>164</v>
      </c>
      <c r="H91" s="30">
        <v>164</v>
      </c>
      <c r="I91" s="29" t="s">
        <v>175</v>
      </c>
      <c r="J91" s="29" t="s">
        <v>49</v>
      </c>
      <c r="K91" s="34"/>
      <c r="L91" s="35">
        <f t="shared" si="1"/>
        <v>0</v>
      </c>
    </row>
    <row r="92" s="18" customFormat="1" ht="14.25" customHeight="1" spans="1:12">
      <c r="A92" s="25">
        <v>90</v>
      </c>
      <c r="B92" s="29"/>
      <c r="C92" s="29"/>
      <c r="D92" s="29" t="s">
        <v>242</v>
      </c>
      <c r="E92" s="29" t="s">
        <v>243</v>
      </c>
      <c r="F92" s="30" t="s">
        <v>47</v>
      </c>
      <c r="G92" s="30">
        <v>136</v>
      </c>
      <c r="H92" s="30">
        <v>136</v>
      </c>
      <c r="I92" s="29" t="s">
        <v>175</v>
      </c>
      <c r="J92" s="29" t="s">
        <v>49</v>
      </c>
      <c r="K92" s="34"/>
      <c r="L92" s="35">
        <f t="shared" si="1"/>
        <v>0</v>
      </c>
    </row>
    <row r="93" s="18" customFormat="1" ht="14.25" customHeight="1" spans="1:12">
      <c r="A93" s="25">
        <v>91</v>
      </c>
      <c r="B93" s="29"/>
      <c r="C93" s="29"/>
      <c r="D93" s="29" t="s">
        <v>238</v>
      </c>
      <c r="E93" s="29" t="s">
        <v>239</v>
      </c>
      <c r="F93" s="30" t="s">
        <v>47</v>
      </c>
      <c r="G93" s="30">
        <v>140</v>
      </c>
      <c r="H93" s="30">
        <v>140</v>
      </c>
      <c r="I93" s="29" t="s">
        <v>175</v>
      </c>
      <c r="J93" s="29" t="s">
        <v>49</v>
      </c>
      <c r="K93" s="34"/>
      <c r="L93" s="35">
        <f t="shared" si="1"/>
        <v>0</v>
      </c>
    </row>
    <row r="94" s="18" customFormat="1" ht="14.25" customHeight="1" spans="1:12">
      <c r="A94" s="25">
        <v>92</v>
      </c>
      <c r="B94" s="29"/>
      <c r="C94" s="29"/>
      <c r="D94" s="29" t="s">
        <v>246</v>
      </c>
      <c r="E94" s="29" t="s">
        <v>247</v>
      </c>
      <c r="F94" s="30" t="s">
        <v>47</v>
      </c>
      <c r="G94" s="30">
        <v>765</v>
      </c>
      <c r="H94" s="30">
        <v>765</v>
      </c>
      <c r="I94" s="29" t="s">
        <v>175</v>
      </c>
      <c r="J94" s="29" t="s">
        <v>49</v>
      </c>
      <c r="K94" s="34"/>
      <c r="L94" s="35">
        <f t="shared" si="1"/>
        <v>0</v>
      </c>
    </row>
    <row r="95" s="18" customFormat="1" ht="14.25" customHeight="1" spans="1:12">
      <c r="A95" s="25">
        <v>93</v>
      </c>
      <c r="B95" s="29"/>
      <c r="C95" s="29"/>
      <c r="D95" s="29" t="s">
        <v>246</v>
      </c>
      <c r="E95" s="29" t="s">
        <v>247</v>
      </c>
      <c r="F95" s="30" t="s">
        <v>47</v>
      </c>
      <c r="G95" s="30">
        <v>444</v>
      </c>
      <c r="H95" s="30">
        <v>444</v>
      </c>
      <c r="I95" s="29" t="s">
        <v>175</v>
      </c>
      <c r="J95" s="29" t="s">
        <v>49</v>
      </c>
      <c r="K95" s="34"/>
      <c r="L95" s="35">
        <f t="shared" si="1"/>
        <v>0</v>
      </c>
    </row>
    <row r="96" s="18" customFormat="1" ht="14.25" customHeight="1" spans="1:12">
      <c r="A96" s="25">
        <v>94</v>
      </c>
      <c r="B96" s="29"/>
      <c r="C96" s="29"/>
      <c r="D96" s="29" t="s">
        <v>246</v>
      </c>
      <c r="E96" s="29" t="s">
        <v>247</v>
      </c>
      <c r="F96" s="30" t="s">
        <v>47</v>
      </c>
      <c r="G96" s="30">
        <v>432</v>
      </c>
      <c r="H96" s="30">
        <v>432</v>
      </c>
      <c r="I96" s="29" t="s">
        <v>175</v>
      </c>
      <c r="J96" s="29" t="s">
        <v>49</v>
      </c>
      <c r="K96" s="34"/>
      <c r="L96" s="35">
        <f t="shared" si="1"/>
        <v>0</v>
      </c>
    </row>
    <row r="97" s="18" customFormat="1" ht="14.25" customHeight="1" spans="1:12">
      <c r="A97" s="25">
        <v>95</v>
      </c>
      <c r="B97" s="29"/>
      <c r="C97" s="29"/>
      <c r="D97" s="29" t="s">
        <v>246</v>
      </c>
      <c r="E97" s="29" t="s">
        <v>247</v>
      </c>
      <c r="F97" s="30" t="s">
        <v>47</v>
      </c>
      <c r="G97" s="30">
        <v>693</v>
      </c>
      <c r="H97" s="30">
        <v>693</v>
      </c>
      <c r="I97" s="29" t="s">
        <v>175</v>
      </c>
      <c r="J97" s="29" t="s">
        <v>49</v>
      </c>
      <c r="K97" s="34"/>
      <c r="L97" s="35">
        <f t="shared" si="1"/>
        <v>0</v>
      </c>
    </row>
    <row r="98" s="18" customFormat="1" ht="14.25" customHeight="1" spans="1:12">
      <c r="A98" s="25">
        <v>96</v>
      </c>
      <c r="B98" s="29"/>
      <c r="C98" s="29"/>
      <c r="D98" s="29" t="s">
        <v>410</v>
      </c>
      <c r="E98" s="29" t="s">
        <v>411</v>
      </c>
      <c r="F98" s="30" t="s">
        <v>47</v>
      </c>
      <c r="G98" s="30">
        <v>10</v>
      </c>
      <c r="H98" s="30">
        <v>10</v>
      </c>
      <c r="I98" s="29" t="s">
        <v>175</v>
      </c>
      <c r="J98" s="29" t="s">
        <v>49</v>
      </c>
      <c r="K98" s="34"/>
      <c r="L98" s="35">
        <f t="shared" si="1"/>
        <v>0</v>
      </c>
    </row>
    <row r="99" s="18" customFormat="1" ht="14.25" customHeight="1" spans="1:12">
      <c r="A99" s="25">
        <v>97</v>
      </c>
      <c r="B99" s="29"/>
      <c r="C99" s="29"/>
      <c r="D99" s="29" t="s">
        <v>412</v>
      </c>
      <c r="E99" s="29" t="s">
        <v>413</v>
      </c>
      <c r="F99" s="30" t="s">
        <v>47</v>
      </c>
      <c r="G99" s="30">
        <v>10</v>
      </c>
      <c r="H99" s="30">
        <v>10</v>
      </c>
      <c r="I99" s="29" t="s">
        <v>175</v>
      </c>
      <c r="J99" s="29" t="s">
        <v>49</v>
      </c>
      <c r="K99" s="34"/>
      <c r="L99" s="35">
        <f t="shared" si="1"/>
        <v>0</v>
      </c>
    </row>
    <row r="100" s="18" customFormat="1" ht="14.25" customHeight="1" spans="1:12">
      <c r="A100" s="25">
        <v>98</v>
      </c>
      <c r="B100" s="29"/>
      <c r="C100" s="29"/>
      <c r="D100" s="29" t="s">
        <v>799</v>
      </c>
      <c r="E100" s="29" t="s">
        <v>800</v>
      </c>
      <c r="F100" s="30" t="s">
        <v>47</v>
      </c>
      <c r="G100" s="30">
        <v>296</v>
      </c>
      <c r="H100" s="30">
        <v>296</v>
      </c>
      <c r="I100" s="29" t="s">
        <v>175</v>
      </c>
      <c r="J100" s="29" t="s">
        <v>49</v>
      </c>
      <c r="K100" s="34"/>
      <c r="L100" s="35">
        <f t="shared" si="1"/>
        <v>0</v>
      </c>
    </row>
    <row r="101" s="18" customFormat="1" ht="14.25" customHeight="1" spans="1:12">
      <c r="A101" s="25">
        <v>99</v>
      </c>
      <c r="B101" s="29"/>
      <c r="C101" s="29"/>
      <c r="D101" s="29" t="s">
        <v>236</v>
      </c>
      <c r="E101" s="29" t="s">
        <v>237</v>
      </c>
      <c r="F101" s="30" t="s">
        <v>47</v>
      </c>
      <c r="G101" s="30">
        <v>138</v>
      </c>
      <c r="H101" s="30">
        <v>138</v>
      </c>
      <c r="I101" s="29" t="s">
        <v>175</v>
      </c>
      <c r="J101" s="29" t="s">
        <v>49</v>
      </c>
      <c r="K101" s="34"/>
      <c r="L101" s="35">
        <f t="shared" si="1"/>
        <v>0</v>
      </c>
    </row>
    <row r="102" s="18" customFormat="1" ht="14.25" customHeight="1" spans="1:12">
      <c r="A102" s="25">
        <v>100</v>
      </c>
      <c r="B102" s="29"/>
      <c r="C102" s="29"/>
      <c r="D102" s="29" t="s">
        <v>799</v>
      </c>
      <c r="E102" s="29" t="s">
        <v>800</v>
      </c>
      <c r="F102" s="30" t="s">
        <v>47</v>
      </c>
      <c r="G102" s="30">
        <v>19</v>
      </c>
      <c r="H102" s="30">
        <v>19</v>
      </c>
      <c r="I102" s="29" t="s">
        <v>175</v>
      </c>
      <c r="J102" s="29" t="s">
        <v>49</v>
      </c>
      <c r="K102" s="34"/>
      <c r="L102" s="35">
        <f t="shared" si="1"/>
        <v>0</v>
      </c>
    </row>
    <row r="103" s="18" customFormat="1" ht="14.25" customHeight="1" spans="1:12">
      <c r="A103" s="25">
        <v>101</v>
      </c>
      <c r="B103" s="29"/>
      <c r="C103" s="29"/>
      <c r="D103" s="29" t="s">
        <v>236</v>
      </c>
      <c r="E103" s="29" t="s">
        <v>237</v>
      </c>
      <c r="F103" s="30" t="s">
        <v>47</v>
      </c>
      <c r="G103" s="30">
        <v>200</v>
      </c>
      <c r="H103" s="30">
        <v>200</v>
      </c>
      <c r="I103" s="29" t="s">
        <v>175</v>
      </c>
      <c r="J103" s="29" t="s">
        <v>49</v>
      </c>
      <c r="K103" s="34"/>
      <c r="L103" s="35">
        <f t="shared" si="1"/>
        <v>0</v>
      </c>
    </row>
    <row r="104" s="18" customFormat="1" ht="14.25" customHeight="1" spans="1:12">
      <c r="A104" s="25">
        <v>102</v>
      </c>
      <c r="B104" s="29" t="s">
        <v>1227</v>
      </c>
      <c r="C104" s="29" t="s">
        <v>1228</v>
      </c>
      <c r="D104" s="29" t="s">
        <v>1229</v>
      </c>
      <c r="E104" s="29" t="s">
        <v>1230</v>
      </c>
      <c r="F104" s="30" t="s">
        <v>47</v>
      </c>
      <c r="G104" s="30">
        <v>10</v>
      </c>
      <c r="H104" s="30">
        <v>10</v>
      </c>
      <c r="I104" s="29" t="s">
        <v>79</v>
      </c>
      <c r="J104" s="29" t="s">
        <v>49</v>
      </c>
      <c r="K104" s="34"/>
      <c r="L104" s="35">
        <f t="shared" si="1"/>
        <v>0</v>
      </c>
    </row>
    <row r="105" s="18" customFormat="1" ht="14.25" customHeight="1" spans="1:12">
      <c r="A105" s="25">
        <v>103</v>
      </c>
      <c r="B105" s="29" t="s">
        <v>1231</v>
      </c>
      <c r="C105" s="29" t="s">
        <v>1228</v>
      </c>
      <c r="D105" s="29" t="s">
        <v>149</v>
      </c>
      <c r="E105" s="29" t="s">
        <v>150</v>
      </c>
      <c r="F105" s="30" t="s">
        <v>47</v>
      </c>
      <c r="G105" s="30">
        <v>5</v>
      </c>
      <c r="H105" s="30">
        <v>5</v>
      </c>
      <c r="I105" s="29" t="s">
        <v>151</v>
      </c>
      <c r="J105" s="29" t="s">
        <v>49</v>
      </c>
      <c r="K105" s="34"/>
      <c r="L105" s="35">
        <f t="shared" si="1"/>
        <v>0</v>
      </c>
    </row>
    <row r="106" s="18" customFormat="1" ht="14.25" customHeight="1" spans="1:12">
      <c r="A106" s="25">
        <v>104</v>
      </c>
      <c r="B106" s="29" t="s">
        <v>1232</v>
      </c>
      <c r="C106" s="29" t="s">
        <v>1228</v>
      </c>
      <c r="D106" s="29" t="s">
        <v>452</v>
      </c>
      <c r="E106" s="29" t="s">
        <v>453</v>
      </c>
      <c r="F106" s="30" t="s">
        <v>47</v>
      </c>
      <c r="G106" s="30">
        <v>150</v>
      </c>
      <c r="H106" s="30">
        <v>150</v>
      </c>
      <c r="I106" s="29" t="s">
        <v>111</v>
      </c>
      <c r="J106" s="29" t="s">
        <v>49</v>
      </c>
      <c r="K106" s="34"/>
      <c r="L106" s="35">
        <f t="shared" si="1"/>
        <v>0</v>
      </c>
    </row>
    <row r="107" s="18" customFormat="1" ht="14.25" customHeight="1" spans="1:12">
      <c r="A107" s="25">
        <v>105</v>
      </c>
      <c r="B107" s="29"/>
      <c r="C107" s="29"/>
      <c r="D107" s="29" t="s">
        <v>494</v>
      </c>
      <c r="E107" s="29" t="s">
        <v>495</v>
      </c>
      <c r="F107" s="30" t="s">
        <v>47</v>
      </c>
      <c r="G107" s="30">
        <v>50</v>
      </c>
      <c r="H107" s="30">
        <v>50</v>
      </c>
      <c r="I107" s="29" t="s">
        <v>111</v>
      </c>
      <c r="J107" s="29" t="s">
        <v>49</v>
      </c>
      <c r="K107" s="34"/>
      <c r="L107" s="35">
        <f t="shared" si="1"/>
        <v>0</v>
      </c>
    </row>
    <row r="108" s="18" customFormat="1" ht="14.25" customHeight="1" spans="1:12">
      <c r="A108" s="25">
        <v>106</v>
      </c>
      <c r="B108" s="29" t="s">
        <v>1233</v>
      </c>
      <c r="C108" s="29" t="s">
        <v>1228</v>
      </c>
      <c r="D108" s="29" t="s">
        <v>134</v>
      </c>
      <c r="E108" s="29" t="s">
        <v>135</v>
      </c>
      <c r="F108" s="30" t="s">
        <v>47</v>
      </c>
      <c r="G108" s="30">
        <v>305</v>
      </c>
      <c r="H108" s="30">
        <v>305</v>
      </c>
      <c r="I108" s="29" t="s">
        <v>184</v>
      </c>
      <c r="J108" s="29" t="s">
        <v>49</v>
      </c>
      <c r="K108" s="34"/>
      <c r="L108" s="35">
        <f t="shared" si="1"/>
        <v>0</v>
      </c>
    </row>
    <row r="109" s="18" customFormat="1" ht="14.25" customHeight="1" spans="1:12">
      <c r="A109" s="25">
        <v>107</v>
      </c>
      <c r="B109" s="29" t="s">
        <v>1234</v>
      </c>
      <c r="C109" s="29" t="s">
        <v>1228</v>
      </c>
      <c r="D109" s="29" t="s">
        <v>127</v>
      </c>
      <c r="E109" s="29" t="s">
        <v>128</v>
      </c>
      <c r="F109" s="30" t="s">
        <v>47</v>
      </c>
      <c r="G109" s="30">
        <v>760</v>
      </c>
      <c r="H109" s="30">
        <v>760</v>
      </c>
      <c r="I109" s="29" t="s">
        <v>58</v>
      </c>
      <c r="J109" s="29" t="s">
        <v>49</v>
      </c>
      <c r="K109" s="34"/>
      <c r="L109" s="35">
        <f t="shared" si="1"/>
        <v>0</v>
      </c>
    </row>
    <row r="110" s="18" customFormat="1" ht="14.25" customHeight="1" spans="1:12">
      <c r="A110" s="25">
        <v>108</v>
      </c>
      <c r="B110" s="29" t="s">
        <v>1235</v>
      </c>
      <c r="C110" s="29" t="s">
        <v>1228</v>
      </c>
      <c r="D110" s="29" t="s">
        <v>134</v>
      </c>
      <c r="E110" s="29" t="s">
        <v>135</v>
      </c>
      <c r="F110" s="30" t="s">
        <v>47</v>
      </c>
      <c r="G110" s="30">
        <v>550</v>
      </c>
      <c r="H110" s="30">
        <v>550</v>
      </c>
      <c r="I110" s="29" t="s">
        <v>184</v>
      </c>
      <c r="J110" s="29" t="s">
        <v>49</v>
      </c>
      <c r="K110" s="34"/>
      <c r="L110" s="35">
        <f t="shared" si="1"/>
        <v>0</v>
      </c>
    </row>
    <row r="111" s="18" customFormat="1" ht="14.25" customHeight="1" spans="1:12">
      <c r="A111" s="25">
        <v>109</v>
      </c>
      <c r="B111" s="29"/>
      <c r="C111" s="29"/>
      <c r="D111" s="29" t="s">
        <v>63</v>
      </c>
      <c r="E111" s="29" t="s">
        <v>64</v>
      </c>
      <c r="F111" s="30" t="s">
        <v>47</v>
      </c>
      <c r="G111" s="30">
        <v>3</v>
      </c>
      <c r="H111" s="30">
        <v>3</v>
      </c>
      <c r="I111" s="29" t="s">
        <v>184</v>
      </c>
      <c r="J111" s="29" t="s">
        <v>49</v>
      </c>
      <c r="K111" s="34"/>
      <c r="L111" s="35">
        <f t="shared" si="1"/>
        <v>0</v>
      </c>
    </row>
    <row r="112" s="18" customFormat="1" ht="14.25" customHeight="1" spans="1:12">
      <c r="A112" s="25">
        <v>110</v>
      </c>
      <c r="B112" s="29" t="s">
        <v>1236</v>
      </c>
      <c r="C112" s="29" t="s">
        <v>1228</v>
      </c>
      <c r="D112" s="29" t="s">
        <v>134</v>
      </c>
      <c r="E112" s="29" t="s">
        <v>135</v>
      </c>
      <c r="F112" s="30" t="s">
        <v>47</v>
      </c>
      <c r="G112" s="30">
        <v>213</v>
      </c>
      <c r="H112" s="30">
        <v>213</v>
      </c>
      <c r="I112" s="29" t="s">
        <v>184</v>
      </c>
      <c r="J112" s="29" t="s">
        <v>49</v>
      </c>
      <c r="K112" s="34"/>
      <c r="L112" s="35">
        <f t="shared" si="1"/>
        <v>0</v>
      </c>
    </row>
    <row r="113" s="18" customFormat="1" ht="14.25" customHeight="1" spans="1:12">
      <c r="A113" s="25">
        <v>111</v>
      </c>
      <c r="B113" s="29" t="s">
        <v>1237</v>
      </c>
      <c r="C113" s="29" t="s">
        <v>1238</v>
      </c>
      <c r="D113" s="29" t="s">
        <v>45</v>
      </c>
      <c r="E113" s="29" t="s">
        <v>46</v>
      </c>
      <c r="F113" s="30" t="s">
        <v>47</v>
      </c>
      <c r="G113" s="30">
        <v>387</v>
      </c>
      <c r="H113" s="30">
        <v>387</v>
      </c>
      <c r="I113" s="29" t="s">
        <v>48</v>
      </c>
      <c r="J113" s="29" t="s">
        <v>49</v>
      </c>
      <c r="K113" s="34"/>
      <c r="L113" s="35">
        <f t="shared" si="1"/>
        <v>0</v>
      </c>
    </row>
    <row r="114" s="18" customFormat="1" ht="14.25" customHeight="1" spans="1:12">
      <c r="A114" s="25">
        <v>112</v>
      </c>
      <c r="B114" s="29"/>
      <c r="C114" s="29"/>
      <c r="D114" s="29" t="s">
        <v>293</v>
      </c>
      <c r="E114" s="29" t="s">
        <v>294</v>
      </c>
      <c r="F114" s="30" t="s">
        <v>47</v>
      </c>
      <c r="G114" s="30">
        <v>350</v>
      </c>
      <c r="H114" s="30">
        <v>350</v>
      </c>
      <c r="I114" s="29" t="s">
        <v>48</v>
      </c>
      <c r="J114" s="29" t="s">
        <v>49</v>
      </c>
      <c r="K114" s="34"/>
      <c r="L114" s="35">
        <f t="shared" si="1"/>
        <v>0</v>
      </c>
    </row>
    <row r="115" s="18" customFormat="1" ht="14.25" customHeight="1" spans="1:12">
      <c r="A115" s="25">
        <v>113</v>
      </c>
      <c r="B115" s="29"/>
      <c r="C115" s="29"/>
      <c r="D115" s="29" t="s">
        <v>51</v>
      </c>
      <c r="E115" s="29" t="s">
        <v>52</v>
      </c>
      <c r="F115" s="30" t="s">
        <v>47</v>
      </c>
      <c r="G115" s="30">
        <v>56</v>
      </c>
      <c r="H115" s="30">
        <v>56</v>
      </c>
      <c r="I115" s="29" t="s">
        <v>48</v>
      </c>
      <c r="J115" s="29" t="s">
        <v>49</v>
      </c>
      <c r="K115" s="34"/>
      <c r="L115" s="35">
        <f t="shared" si="1"/>
        <v>0</v>
      </c>
    </row>
    <row r="116" s="18" customFormat="1" ht="14.25" customHeight="1" spans="1:12">
      <c r="A116" s="25">
        <v>114</v>
      </c>
      <c r="B116" s="29" t="s">
        <v>1239</v>
      </c>
      <c r="C116" s="29" t="s">
        <v>1238</v>
      </c>
      <c r="D116" s="29" t="s">
        <v>166</v>
      </c>
      <c r="E116" s="29" t="s">
        <v>167</v>
      </c>
      <c r="F116" s="30" t="s">
        <v>47</v>
      </c>
      <c r="G116" s="30">
        <v>1018</v>
      </c>
      <c r="H116" s="30">
        <v>1018</v>
      </c>
      <c r="I116" s="29" t="s">
        <v>68</v>
      </c>
      <c r="J116" s="29" t="s">
        <v>49</v>
      </c>
      <c r="K116" s="34"/>
      <c r="L116" s="35">
        <f t="shared" si="1"/>
        <v>0</v>
      </c>
    </row>
    <row r="117" s="18" customFormat="1" ht="14.25" customHeight="1" spans="1:12">
      <c r="A117" s="25">
        <v>115</v>
      </c>
      <c r="B117" s="29" t="s">
        <v>1240</v>
      </c>
      <c r="C117" s="29" t="s">
        <v>1238</v>
      </c>
      <c r="D117" s="29" t="s">
        <v>90</v>
      </c>
      <c r="E117" s="29" t="s">
        <v>91</v>
      </c>
      <c r="F117" s="30" t="s">
        <v>47</v>
      </c>
      <c r="G117" s="30">
        <v>13</v>
      </c>
      <c r="H117" s="30">
        <v>13</v>
      </c>
      <c r="I117" s="29" t="s">
        <v>68</v>
      </c>
      <c r="J117" s="29" t="s">
        <v>49</v>
      </c>
      <c r="K117" s="34"/>
      <c r="L117" s="35">
        <f t="shared" si="1"/>
        <v>0</v>
      </c>
    </row>
    <row r="118" s="18" customFormat="1" ht="14.25" customHeight="1" spans="1:12">
      <c r="A118" s="25">
        <v>116</v>
      </c>
      <c r="B118" s="29" t="s">
        <v>1241</v>
      </c>
      <c r="C118" s="29" t="s">
        <v>1238</v>
      </c>
      <c r="D118" s="29" t="s">
        <v>90</v>
      </c>
      <c r="E118" s="29" t="s">
        <v>91</v>
      </c>
      <c r="F118" s="30" t="s">
        <v>47</v>
      </c>
      <c r="G118" s="30">
        <v>17</v>
      </c>
      <c r="H118" s="30">
        <v>17</v>
      </c>
      <c r="I118" s="29" t="s">
        <v>68</v>
      </c>
      <c r="J118" s="29" t="s">
        <v>49</v>
      </c>
      <c r="K118" s="34"/>
      <c r="L118" s="35">
        <f t="shared" si="1"/>
        <v>0</v>
      </c>
    </row>
    <row r="119" s="18" customFormat="1" ht="14.25" customHeight="1" spans="1:12">
      <c r="A119" s="25">
        <v>117</v>
      </c>
      <c r="B119" s="29" t="s">
        <v>1242</v>
      </c>
      <c r="C119" s="29" t="s">
        <v>1238</v>
      </c>
      <c r="D119" s="29" t="s">
        <v>166</v>
      </c>
      <c r="E119" s="29" t="s">
        <v>167</v>
      </c>
      <c r="F119" s="30" t="s">
        <v>47</v>
      </c>
      <c r="G119" s="30">
        <v>371</v>
      </c>
      <c r="H119" s="30">
        <v>371</v>
      </c>
      <c r="I119" s="29" t="s">
        <v>68</v>
      </c>
      <c r="J119" s="29" t="s">
        <v>49</v>
      </c>
      <c r="K119" s="34"/>
      <c r="L119" s="35">
        <f t="shared" si="1"/>
        <v>0</v>
      </c>
    </row>
    <row r="120" s="18" customFormat="1" ht="14.25" customHeight="1" spans="1:12">
      <c r="A120" s="25">
        <v>118</v>
      </c>
      <c r="B120" s="29"/>
      <c r="C120" s="29"/>
      <c r="D120" s="29" t="s">
        <v>166</v>
      </c>
      <c r="E120" s="29" t="s">
        <v>167</v>
      </c>
      <c r="F120" s="30" t="s">
        <v>47</v>
      </c>
      <c r="G120" s="30">
        <v>440</v>
      </c>
      <c r="H120" s="30">
        <v>440</v>
      </c>
      <c r="I120" s="29" t="s">
        <v>68</v>
      </c>
      <c r="J120" s="29" t="s">
        <v>49</v>
      </c>
      <c r="K120" s="34"/>
      <c r="L120" s="35">
        <f t="shared" si="1"/>
        <v>0</v>
      </c>
    </row>
    <row r="121" s="18" customFormat="1" ht="14.25" customHeight="1" spans="1:12">
      <c r="A121" s="25">
        <v>119</v>
      </c>
      <c r="B121" s="29"/>
      <c r="C121" s="29"/>
      <c r="D121" s="29" t="s">
        <v>166</v>
      </c>
      <c r="E121" s="29" t="s">
        <v>167</v>
      </c>
      <c r="F121" s="30" t="s">
        <v>47</v>
      </c>
      <c r="G121" s="30">
        <v>100</v>
      </c>
      <c r="H121" s="30">
        <v>100</v>
      </c>
      <c r="I121" s="29" t="s">
        <v>68</v>
      </c>
      <c r="J121" s="29" t="s">
        <v>49</v>
      </c>
      <c r="K121" s="34"/>
      <c r="L121" s="35">
        <f t="shared" si="1"/>
        <v>0</v>
      </c>
    </row>
    <row r="122" s="18" customFormat="1" ht="14.25" customHeight="1" spans="1:12">
      <c r="A122" s="25">
        <v>120</v>
      </c>
      <c r="B122" s="29" t="s">
        <v>1243</v>
      </c>
      <c r="C122" s="29" t="s">
        <v>1238</v>
      </c>
      <c r="D122" s="29" t="s">
        <v>127</v>
      </c>
      <c r="E122" s="29" t="s">
        <v>128</v>
      </c>
      <c r="F122" s="30" t="s">
        <v>47</v>
      </c>
      <c r="G122" s="30">
        <v>520</v>
      </c>
      <c r="H122" s="30">
        <v>520</v>
      </c>
      <c r="I122" s="29" t="s">
        <v>58</v>
      </c>
      <c r="J122" s="29" t="s">
        <v>49</v>
      </c>
      <c r="K122" s="34"/>
      <c r="L122" s="35">
        <f t="shared" si="1"/>
        <v>0</v>
      </c>
    </row>
    <row r="123" s="18" customFormat="1" ht="14.25" customHeight="1" spans="1:12">
      <c r="A123" s="25">
        <v>121</v>
      </c>
      <c r="B123" s="29"/>
      <c r="C123" s="29"/>
      <c r="D123" s="29" t="s">
        <v>56</v>
      </c>
      <c r="E123" s="29" t="s">
        <v>57</v>
      </c>
      <c r="F123" s="30" t="s">
        <v>47</v>
      </c>
      <c r="G123" s="30">
        <v>2</v>
      </c>
      <c r="H123" s="30">
        <v>2</v>
      </c>
      <c r="I123" s="29" t="s">
        <v>58</v>
      </c>
      <c r="J123" s="29" t="s">
        <v>49</v>
      </c>
      <c r="K123" s="34"/>
      <c r="L123" s="35">
        <f t="shared" si="1"/>
        <v>0</v>
      </c>
    </row>
    <row r="124" s="18" customFormat="1" ht="14.25" customHeight="1" spans="1:12">
      <c r="A124" s="25">
        <v>122</v>
      </c>
      <c r="B124" s="29"/>
      <c r="C124" s="29"/>
      <c r="D124" s="29" t="s">
        <v>56</v>
      </c>
      <c r="E124" s="29" t="s">
        <v>57</v>
      </c>
      <c r="F124" s="30" t="s">
        <v>47</v>
      </c>
      <c r="G124" s="30">
        <v>1</v>
      </c>
      <c r="H124" s="30">
        <v>1</v>
      </c>
      <c r="I124" s="29" t="s">
        <v>58</v>
      </c>
      <c r="J124" s="29" t="s">
        <v>49</v>
      </c>
      <c r="K124" s="34"/>
      <c r="L124" s="35">
        <f t="shared" si="1"/>
        <v>0</v>
      </c>
    </row>
    <row r="125" s="18" customFormat="1" ht="14.25" customHeight="1" spans="1:12">
      <c r="A125" s="25">
        <v>123</v>
      </c>
      <c r="B125" s="29"/>
      <c r="C125" s="29"/>
      <c r="D125" s="29" t="s">
        <v>60</v>
      </c>
      <c r="E125" s="29" t="s">
        <v>61</v>
      </c>
      <c r="F125" s="30" t="s">
        <v>47</v>
      </c>
      <c r="G125" s="30">
        <v>1</v>
      </c>
      <c r="H125" s="30">
        <v>1</v>
      </c>
      <c r="I125" s="29" t="s">
        <v>58</v>
      </c>
      <c r="J125" s="29" t="s">
        <v>49</v>
      </c>
      <c r="K125" s="34"/>
      <c r="L125" s="35">
        <f t="shared" si="1"/>
        <v>0</v>
      </c>
    </row>
    <row r="126" s="18" customFormat="1" ht="14.25" customHeight="1" spans="1:12">
      <c r="A126" s="25">
        <v>124</v>
      </c>
      <c r="B126" s="29"/>
      <c r="C126" s="29"/>
      <c r="D126" s="29" t="s">
        <v>63</v>
      </c>
      <c r="E126" s="29" t="s">
        <v>64</v>
      </c>
      <c r="F126" s="30" t="s">
        <v>47</v>
      </c>
      <c r="G126" s="30">
        <v>2</v>
      </c>
      <c r="H126" s="30">
        <v>2</v>
      </c>
      <c r="I126" s="29" t="s">
        <v>58</v>
      </c>
      <c r="J126" s="29" t="s">
        <v>49</v>
      </c>
      <c r="K126" s="34"/>
      <c r="L126" s="35">
        <f t="shared" si="1"/>
        <v>0</v>
      </c>
    </row>
    <row r="127" s="18" customFormat="1" ht="14.25" customHeight="1" spans="1:12">
      <c r="A127" s="25">
        <v>125</v>
      </c>
      <c r="B127" s="29" t="s">
        <v>1244</v>
      </c>
      <c r="C127" s="29" t="s">
        <v>1238</v>
      </c>
      <c r="D127" s="29" t="s">
        <v>303</v>
      </c>
      <c r="E127" s="29" t="s">
        <v>304</v>
      </c>
      <c r="F127" s="30" t="s">
        <v>47</v>
      </c>
      <c r="G127" s="30">
        <v>300</v>
      </c>
      <c r="H127" s="30">
        <v>300</v>
      </c>
      <c r="I127" s="29" t="s">
        <v>300</v>
      </c>
      <c r="J127" s="29" t="s">
        <v>49</v>
      </c>
      <c r="K127" s="34"/>
      <c r="L127" s="35">
        <f t="shared" si="1"/>
        <v>0</v>
      </c>
    </row>
    <row r="128" s="18" customFormat="1" ht="14.25" customHeight="1" spans="1:12">
      <c r="A128" s="25">
        <v>126</v>
      </c>
      <c r="B128" s="29" t="s">
        <v>1245</v>
      </c>
      <c r="C128" s="29" t="s">
        <v>1238</v>
      </c>
      <c r="D128" s="29" t="s">
        <v>72</v>
      </c>
      <c r="E128" s="29" t="s">
        <v>73</v>
      </c>
      <c r="F128" s="30" t="s">
        <v>47</v>
      </c>
      <c r="G128" s="30">
        <v>43</v>
      </c>
      <c r="H128" s="30">
        <v>43</v>
      </c>
      <c r="I128" s="29" t="s">
        <v>68</v>
      </c>
      <c r="J128" s="29" t="s">
        <v>49</v>
      </c>
      <c r="K128" s="34"/>
      <c r="L128" s="35">
        <f t="shared" si="1"/>
        <v>0</v>
      </c>
    </row>
    <row r="129" s="18" customFormat="1" ht="14.25" customHeight="1" spans="1:12">
      <c r="A129" s="25">
        <v>127</v>
      </c>
      <c r="B129" s="29"/>
      <c r="C129" s="29"/>
      <c r="D129" s="29" t="s">
        <v>72</v>
      </c>
      <c r="E129" s="29" t="s">
        <v>73</v>
      </c>
      <c r="F129" s="30" t="s">
        <v>47</v>
      </c>
      <c r="G129" s="30">
        <v>957</v>
      </c>
      <c r="H129" s="30">
        <v>957</v>
      </c>
      <c r="I129" s="29" t="s">
        <v>68</v>
      </c>
      <c r="J129" s="29" t="s">
        <v>49</v>
      </c>
      <c r="K129" s="34"/>
      <c r="L129" s="35">
        <f t="shared" si="1"/>
        <v>0</v>
      </c>
    </row>
    <row r="130" s="18" customFormat="1" ht="14.25" customHeight="1" spans="1:12">
      <c r="A130" s="25">
        <v>128</v>
      </c>
      <c r="B130" s="29"/>
      <c r="C130" s="29"/>
      <c r="D130" s="29" t="s">
        <v>166</v>
      </c>
      <c r="E130" s="29" t="s">
        <v>167</v>
      </c>
      <c r="F130" s="30" t="s">
        <v>47</v>
      </c>
      <c r="G130" s="30">
        <v>1000</v>
      </c>
      <c r="H130" s="30">
        <v>1000</v>
      </c>
      <c r="I130" s="29" t="s">
        <v>68</v>
      </c>
      <c r="J130" s="29" t="s">
        <v>49</v>
      </c>
      <c r="K130" s="34"/>
      <c r="L130" s="35">
        <f t="shared" si="1"/>
        <v>0</v>
      </c>
    </row>
    <row r="131" s="18" customFormat="1" ht="14.25" customHeight="1" spans="1:12">
      <c r="A131" s="25">
        <v>129</v>
      </c>
      <c r="B131" s="29" t="s">
        <v>1246</v>
      </c>
      <c r="C131" s="29" t="s">
        <v>1154</v>
      </c>
      <c r="D131" s="29" t="s">
        <v>250</v>
      </c>
      <c r="E131" s="29" t="s">
        <v>251</v>
      </c>
      <c r="F131" s="30" t="s">
        <v>47</v>
      </c>
      <c r="G131" s="30">
        <v>95</v>
      </c>
      <c r="H131" s="30">
        <v>95</v>
      </c>
      <c r="I131" s="29" t="s">
        <v>122</v>
      </c>
      <c r="J131" s="29" t="s">
        <v>49</v>
      </c>
      <c r="K131" s="34"/>
      <c r="L131" s="35">
        <f t="shared" ref="L131:L194" si="2">K131*H131</f>
        <v>0</v>
      </c>
    </row>
    <row r="132" s="18" customFormat="1" ht="14.25" customHeight="1" spans="1:12">
      <c r="A132" s="25">
        <v>130</v>
      </c>
      <c r="B132" s="29"/>
      <c r="C132" s="29"/>
      <c r="D132" s="29" t="s">
        <v>250</v>
      </c>
      <c r="E132" s="29" t="s">
        <v>251</v>
      </c>
      <c r="F132" s="30" t="s">
        <v>47</v>
      </c>
      <c r="G132" s="30">
        <v>55</v>
      </c>
      <c r="H132" s="30">
        <v>55</v>
      </c>
      <c r="I132" s="29" t="s">
        <v>122</v>
      </c>
      <c r="J132" s="29" t="s">
        <v>49</v>
      </c>
      <c r="K132" s="34"/>
      <c r="L132" s="35">
        <f t="shared" si="2"/>
        <v>0</v>
      </c>
    </row>
    <row r="133" s="18" customFormat="1" ht="14.25" customHeight="1" spans="1:12">
      <c r="A133" s="25">
        <v>131</v>
      </c>
      <c r="B133" s="29" t="s">
        <v>1247</v>
      </c>
      <c r="C133" s="29" t="s">
        <v>1154</v>
      </c>
      <c r="D133" s="29" t="s">
        <v>263</v>
      </c>
      <c r="E133" s="29" t="s">
        <v>264</v>
      </c>
      <c r="F133" s="30" t="s">
        <v>47</v>
      </c>
      <c r="G133" s="30">
        <v>541</v>
      </c>
      <c r="H133" s="30">
        <v>541</v>
      </c>
      <c r="I133" s="29" t="s">
        <v>180</v>
      </c>
      <c r="J133" s="29" t="s">
        <v>49</v>
      </c>
      <c r="K133" s="34"/>
      <c r="L133" s="35">
        <f t="shared" si="2"/>
        <v>0</v>
      </c>
    </row>
    <row r="134" s="18" customFormat="1" ht="14.25" customHeight="1" spans="1:12">
      <c r="A134" s="25">
        <v>132</v>
      </c>
      <c r="B134" s="29"/>
      <c r="C134" s="29"/>
      <c r="D134" s="29" t="s">
        <v>263</v>
      </c>
      <c r="E134" s="29" t="s">
        <v>264</v>
      </c>
      <c r="F134" s="30" t="s">
        <v>47</v>
      </c>
      <c r="G134" s="30">
        <v>21</v>
      </c>
      <c r="H134" s="30">
        <v>21</v>
      </c>
      <c r="I134" s="29" t="s">
        <v>180</v>
      </c>
      <c r="J134" s="29" t="s">
        <v>49</v>
      </c>
      <c r="K134" s="34"/>
      <c r="L134" s="35">
        <f t="shared" si="2"/>
        <v>0</v>
      </c>
    </row>
    <row r="135" s="18" customFormat="1" ht="14.25" customHeight="1" spans="1:12">
      <c r="A135" s="25">
        <v>133</v>
      </c>
      <c r="B135" s="29"/>
      <c r="C135" s="29"/>
      <c r="D135" s="29" t="s">
        <v>266</v>
      </c>
      <c r="E135" s="29" t="s">
        <v>267</v>
      </c>
      <c r="F135" s="30" t="s">
        <v>47</v>
      </c>
      <c r="G135" s="30">
        <v>100</v>
      </c>
      <c r="H135" s="30">
        <v>100</v>
      </c>
      <c r="I135" s="29" t="s">
        <v>180</v>
      </c>
      <c r="J135" s="29" t="s">
        <v>49</v>
      </c>
      <c r="K135" s="34"/>
      <c r="L135" s="35">
        <f t="shared" si="2"/>
        <v>0</v>
      </c>
    </row>
    <row r="136" s="18" customFormat="1" ht="14.25" customHeight="1" spans="1:12">
      <c r="A136" s="25">
        <v>134</v>
      </c>
      <c r="B136" s="29" t="s">
        <v>1248</v>
      </c>
      <c r="C136" s="29" t="s">
        <v>1154</v>
      </c>
      <c r="D136" s="29" t="s">
        <v>60</v>
      </c>
      <c r="E136" s="29" t="s">
        <v>61</v>
      </c>
      <c r="F136" s="30" t="s">
        <v>47</v>
      </c>
      <c r="G136" s="30">
        <v>768</v>
      </c>
      <c r="H136" s="30">
        <v>768</v>
      </c>
      <c r="I136" s="29" t="s">
        <v>58</v>
      </c>
      <c r="J136" s="29" t="s">
        <v>49</v>
      </c>
      <c r="K136" s="34"/>
      <c r="L136" s="35">
        <f t="shared" si="2"/>
        <v>0</v>
      </c>
    </row>
    <row r="137" s="18" customFormat="1" ht="14.25" customHeight="1" spans="1:12">
      <c r="A137" s="25">
        <v>135</v>
      </c>
      <c r="B137" s="29" t="s">
        <v>1249</v>
      </c>
      <c r="C137" s="29" t="s">
        <v>1238</v>
      </c>
      <c r="D137" s="29" t="s">
        <v>287</v>
      </c>
      <c r="E137" s="29" t="s">
        <v>288</v>
      </c>
      <c r="F137" s="30" t="s">
        <v>47</v>
      </c>
      <c r="G137" s="30">
        <v>400</v>
      </c>
      <c r="H137" s="30">
        <v>400</v>
      </c>
      <c r="I137" s="29" t="s">
        <v>184</v>
      </c>
      <c r="J137" s="29" t="s">
        <v>49</v>
      </c>
      <c r="K137" s="34"/>
      <c r="L137" s="35">
        <f t="shared" si="2"/>
        <v>0</v>
      </c>
    </row>
    <row r="138" s="18" customFormat="1" ht="14.25" customHeight="1" spans="1:12">
      <c r="A138" s="25">
        <v>136</v>
      </c>
      <c r="B138" s="29" t="s">
        <v>1250</v>
      </c>
      <c r="C138" s="29" t="s">
        <v>1152</v>
      </c>
      <c r="D138" s="29" t="s">
        <v>101</v>
      </c>
      <c r="E138" s="29" t="s">
        <v>102</v>
      </c>
      <c r="F138" s="30" t="s">
        <v>47</v>
      </c>
      <c r="G138" s="30">
        <v>490</v>
      </c>
      <c r="H138" s="30">
        <v>490</v>
      </c>
      <c r="I138" s="29" t="s">
        <v>58</v>
      </c>
      <c r="J138" s="29" t="s">
        <v>49</v>
      </c>
      <c r="K138" s="34"/>
      <c r="L138" s="35">
        <f t="shared" si="2"/>
        <v>0</v>
      </c>
    </row>
    <row r="139" s="18" customFormat="1" ht="14.25" customHeight="1" spans="1:12">
      <c r="A139" s="25">
        <v>137</v>
      </c>
      <c r="B139" s="29" t="s">
        <v>1251</v>
      </c>
      <c r="C139" s="29" t="s">
        <v>1152</v>
      </c>
      <c r="D139" s="29" t="s">
        <v>60</v>
      </c>
      <c r="E139" s="29" t="s">
        <v>61</v>
      </c>
      <c r="F139" s="30" t="s">
        <v>47</v>
      </c>
      <c r="G139" s="30">
        <v>211</v>
      </c>
      <c r="H139" s="30">
        <v>211</v>
      </c>
      <c r="I139" s="29" t="s">
        <v>58</v>
      </c>
      <c r="J139" s="29" t="s">
        <v>49</v>
      </c>
      <c r="K139" s="34"/>
      <c r="L139" s="35">
        <f t="shared" si="2"/>
        <v>0</v>
      </c>
    </row>
    <row r="140" s="18" customFormat="1" ht="14.25" customHeight="1" spans="1:12">
      <c r="A140" s="25">
        <v>138</v>
      </c>
      <c r="B140" s="29"/>
      <c r="C140" s="29"/>
      <c r="D140" s="29" t="s">
        <v>60</v>
      </c>
      <c r="E140" s="29" t="s">
        <v>61</v>
      </c>
      <c r="F140" s="30" t="s">
        <v>47</v>
      </c>
      <c r="G140" s="30">
        <v>800</v>
      </c>
      <c r="H140" s="30">
        <v>800</v>
      </c>
      <c r="I140" s="29" t="s">
        <v>58</v>
      </c>
      <c r="J140" s="29" t="s">
        <v>49</v>
      </c>
      <c r="K140" s="34"/>
      <c r="L140" s="35">
        <f t="shared" si="2"/>
        <v>0</v>
      </c>
    </row>
    <row r="141" s="18" customFormat="1" ht="14.25" customHeight="1" spans="1:12">
      <c r="A141" s="25">
        <v>139</v>
      </c>
      <c r="B141" s="29" t="s">
        <v>1252</v>
      </c>
      <c r="C141" s="29" t="s">
        <v>1152</v>
      </c>
      <c r="D141" s="29" t="s">
        <v>60</v>
      </c>
      <c r="E141" s="29" t="s">
        <v>61</v>
      </c>
      <c r="F141" s="30" t="s">
        <v>47</v>
      </c>
      <c r="G141" s="30">
        <v>500</v>
      </c>
      <c r="H141" s="30">
        <v>500</v>
      </c>
      <c r="I141" s="29" t="s">
        <v>58</v>
      </c>
      <c r="J141" s="29" t="s">
        <v>49</v>
      </c>
      <c r="K141" s="34"/>
      <c r="L141" s="35">
        <f t="shared" si="2"/>
        <v>0</v>
      </c>
    </row>
    <row r="142" s="18" customFormat="1" ht="14.25" customHeight="1" spans="1:12">
      <c r="A142" s="25">
        <v>140</v>
      </c>
      <c r="B142" s="29" t="s">
        <v>1253</v>
      </c>
      <c r="C142" s="29" t="s">
        <v>1152</v>
      </c>
      <c r="D142" s="29" t="s">
        <v>85</v>
      </c>
      <c r="E142" s="29" t="s">
        <v>86</v>
      </c>
      <c r="F142" s="30" t="s">
        <v>47</v>
      </c>
      <c r="G142" s="30">
        <v>100</v>
      </c>
      <c r="H142" s="30">
        <v>100</v>
      </c>
      <c r="I142" s="29" t="s">
        <v>58</v>
      </c>
      <c r="J142" s="29" t="s">
        <v>49</v>
      </c>
      <c r="K142" s="34"/>
      <c r="L142" s="35">
        <f t="shared" si="2"/>
        <v>0</v>
      </c>
    </row>
    <row r="143" s="18" customFormat="1" ht="14.25" customHeight="1" spans="1:12">
      <c r="A143" s="25">
        <v>141</v>
      </c>
      <c r="B143" s="29" t="s">
        <v>1254</v>
      </c>
      <c r="C143" s="29" t="s">
        <v>1152</v>
      </c>
      <c r="D143" s="29" t="s">
        <v>56</v>
      </c>
      <c r="E143" s="29" t="s">
        <v>57</v>
      </c>
      <c r="F143" s="30" t="s">
        <v>47</v>
      </c>
      <c r="G143" s="30">
        <v>555</v>
      </c>
      <c r="H143" s="30">
        <v>555</v>
      </c>
      <c r="I143" s="29" t="s">
        <v>58</v>
      </c>
      <c r="J143" s="29" t="s">
        <v>49</v>
      </c>
      <c r="K143" s="34"/>
      <c r="L143" s="35">
        <f t="shared" si="2"/>
        <v>0</v>
      </c>
    </row>
    <row r="144" s="18" customFormat="1" ht="14.25" customHeight="1" spans="1:12">
      <c r="A144" s="25">
        <v>142</v>
      </c>
      <c r="B144" s="29" t="s">
        <v>1255</v>
      </c>
      <c r="C144" s="29" t="s">
        <v>1152</v>
      </c>
      <c r="D144" s="29" t="s">
        <v>56</v>
      </c>
      <c r="E144" s="29" t="s">
        <v>57</v>
      </c>
      <c r="F144" s="30" t="s">
        <v>47</v>
      </c>
      <c r="G144" s="30">
        <v>320</v>
      </c>
      <c r="H144" s="30">
        <v>320</v>
      </c>
      <c r="I144" s="29" t="s">
        <v>58</v>
      </c>
      <c r="J144" s="29" t="s">
        <v>49</v>
      </c>
      <c r="K144" s="34"/>
      <c r="L144" s="35">
        <f t="shared" si="2"/>
        <v>0</v>
      </c>
    </row>
    <row r="145" s="18" customFormat="1" ht="14.25" customHeight="1" spans="1:12">
      <c r="A145" s="25">
        <v>143</v>
      </c>
      <c r="B145" s="29" t="s">
        <v>1256</v>
      </c>
      <c r="C145" s="29" t="s">
        <v>1152</v>
      </c>
      <c r="D145" s="29" t="s">
        <v>56</v>
      </c>
      <c r="E145" s="29" t="s">
        <v>57</v>
      </c>
      <c r="F145" s="30" t="s">
        <v>47</v>
      </c>
      <c r="G145" s="30">
        <v>390</v>
      </c>
      <c r="H145" s="30">
        <v>390</v>
      </c>
      <c r="I145" s="29" t="s">
        <v>58</v>
      </c>
      <c r="J145" s="29" t="s">
        <v>49</v>
      </c>
      <c r="K145" s="34"/>
      <c r="L145" s="35">
        <f t="shared" si="2"/>
        <v>0</v>
      </c>
    </row>
    <row r="146" s="18" customFormat="1" ht="14.25" customHeight="1" spans="1:12">
      <c r="A146" s="25">
        <v>144</v>
      </c>
      <c r="B146" s="29"/>
      <c r="C146" s="29"/>
      <c r="D146" s="29" t="s">
        <v>63</v>
      </c>
      <c r="E146" s="29" t="s">
        <v>64</v>
      </c>
      <c r="F146" s="30" t="s">
        <v>47</v>
      </c>
      <c r="G146" s="30">
        <v>109</v>
      </c>
      <c r="H146" s="30">
        <v>109</v>
      </c>
      <c r="I146" s="29" t="s">
        <v>58</v>
      </c>
      <c r="J146" s="29" t="s">
        <v>49</v>
      </c>
      <c r="K146" s="34"/>
      <c r="L146" s="35">
        <f t="shared" si="2"/>
        <v>0</v>
      </c>
    </row>
    <row r="147" s="18" customFormat="1" ht="14.25" customHeight="1" spans="1:12">
      <c r="A147" s="25">
        <v>145</v>
      </c>
      <c r="B147" s="29" t="s">
        <v>1257</v>
      </c>
      <c r="C147" s="29" t="s">
        <v>1157</v>
      </c>
      <c r="D147" s="29" t="s">
        <v>263</v>
      </c>
      <c r="E147" s="29" t="s">
        <v>264</v>
      </c>
      <c r="F147" s="30" t="s">
        <v>47</v>
      </c>
      <c r="G147" s="30">
        <v>38</v>
      </c>
      <c r="H147" s="30">
        <v>38</v>
      </c>
      <c r="I147" s="29" t="s">
        <v>180</v>
      </c>
      <c r="J147" s="29" t="s">
        <v>49</v>
      </c>
      <c r="K147" s="34"/>
      <c r="L147" s="35">
        <f t="shared" si="2"/>
        <v>0</v>
      </c>
    </row>
    <row r="148" s="18" customFormat="1" ht="14.25" customHeight="1" spans="1:12">
      <c r="A148" s="25">
        <v>146</v>
      </c>
      <c r="B148" s="29" t="s">
        <v>1258</v>
      </c>
      <c r="C148" s="29" t="s">
        <v>1157</v>
      </c>
      <c r="D148" s="29" t="s">
        <v>225</v>
      </c>
      <c r="E148" s="29" t="s">
        <v>226</v>
      </c>
      <c r="F148" s="30" t="s">
        <v>47</v>
      </c>
      <c r="G148" s="30">
        <v>200</v>
      </c>
      <c r="H148" s="30">
        <v>200</v>
      </c>
      <c r="I148" s="29" t="s">
        <v>180</v>
      </c>
      <c r="J148" s="29" t="s">
        <v>49</v>
      </c>
      <c r="K148" s="34"/>
      <c r="L148" s="35">
        <f t="shared" si="2"/>
        <v>0</v>
      </c>
    </row>
    <row r="149" s="18" customFormat="1" ht="14.25" customHeight="1" spans="1:12">
      <c r="A149" s="25">
        <v>147</v>
      </c>
      <c r="B149" s="29" t="s">
        <v>1259</v>
      </c>
      <c r="C149" s="29" t="s">
        <v>1157</v>
      </c>
      <c r="D149" s="29" t="s">
        <v>225</v>
      </c>
      <c r="E149" s="29" t="s">
        <v>226</v>
      </c>
      <c r="F149" s="30" t="s">
        <v>47</v>
      </c>
      <c r="G149" s="30">
        <v>80</v>
      </c>
      <c r="H149" s="30">
        <v>80</v>
      </c>
      <c r="I149" s="29" t="s">
        <v>180</v>
      </c>
      <c r="J149" s="29" t="s">
        <v>49</v>
      </c>
      <c r="K149" s="34"/>
      <c r="L149" s="35">
        <f t="shared" si="2"/>
        <v>0</v>
      </c>
    </row>
    <row r="150" s="18" customFormat="1" ht="14.25" customHeight="1" spans="1:12">
      <c r="A150" s="25">
        <v>148</v>
      </c>
      <c r="B150" s="29"/>
      <c r="C150" s="29"/>
      <c r="D150" s="29" t="s">
        <v>225</v>
      </c>
      <c r="E150" s="29" t="s">
        <v>226</v>
      </c>
      <c r="F150" s="30" t="s">
        <v>47</v>
      </c>
      <c r="G150" s="30">
        <v>520</v>
      </c>
      <c r="H150" s="30">
        <v>520</v>
      </c>
      <c r="I150" s="29" t="s">
        <v>180</v>
      </c>
      <c r="J150" s="29" t="s">
        <v>49</v>
      </c>
      <c r="K150" s="34"/>
      <c r="L150" s="35">
        <f t="shared" si="2"/>
        <v>0</v>
      </c>
    </row>
    <row r="151" s="18" customFormat="1" ht="14.25" customHeight="1" spans="1:12">
      <c r="A151" s="25">
        <v>149</v>
      </c>
      <c r="B151" s="29"/>
      <c r="C151" s="29"/>
      <c r="D151" s="29" t="s">
        <v>269</v>
      </c>
      <c r="E151" s="29" t="s">
        <v>270</v>
      </c>
      <c r="F151" s="30" t="s">
        <v>47</v>
      </c>
      <c r="G151" s="30">
        <v>5</v>
      </c>
      <c r="H151" s="30">
        <v>5</v>
      </c>
      <c r="I151" s="29" t="s">
        <v>180</v>
      </c>
      <c r="J151" s="29" t="s">
        <v>49</v>
      </c>
      <c r="K151" s="34"/>
      <c r="L151" s="35">
        <f t="shared" si="2"/>
        <v>0</v>
      </c>
    </row>
    <row r="152" s="18" customFormat="1" ht="14.25" customHeight="1" spans="1:12">
      <c r="A152" s="25">
        <v>150</v>
      </c>
      <c r="B152" s="29"/>
      <c r="C152" s="29"/>
      <c r="D152" s="29" t="s">
        <v>271</v>
      </c>
      <c r="E152" s="29" t="s">
        <v>272</v>
      </c>
      <c r="F152" s="30" t="s">
        <v>47</v>
      </c>
      <c r="G152" s="30">
        <v>20</v>
      </c>
      <c r="H152" s="30">
        <v>20</v>
      </c>
      <c r="I152" s="29" t="s">
        <v>180</v>
      </c>
      <c r="J152" s="29" t="s">
        <v>49</v>
      </c>
      <c r="K152" s="34"/>
      <c r="L152" s="35">
        <f t="shared" si="2"/>
        <v>0</v>
      </c>
    </row>
    <row r="153" s="18" customFormat="1" ht="14.25" customHeight="1" spans="1:12">
      <c r="A153" s="25">
        <v>151</v>
      </c>
      <c r="B153" s="29" t="s">
        <v>1260</v>
      </c>
      <c r="C153" s="29" t="s">
        <v>1157</v>
      </c>
      <c r="D153" s="29" t="s">
        <v>178</v>
      </c>
      <c r="E153" s="29" t="s">
        <v>179</v>
      </c>
      <c r="F153" s="30" t="s">
        <v>47</v>
      </c>
      <c r="G153" s="30">
        <v>300</v>
      </c>
      <c r="H153" s="30">
        <v>300</v>
      </c>
      <c r="I153" s="29" t="s">
        <v>122</v>
      </c>
      <c r="J153" s="29" t="s">
        <v>49</v>
      </c>
      <c r="K153" s="34"/>
      <c r="L153" s="35">
        <f t="shared" si="2"/>
        <v>0</v>
      </c>
    </row>
    <row r="154" s="18" customFormat="1" ht="14.25" customHeight="1" spans="1:12">
      <c r="A154" s="25">
        <v>152</v>
      </c>
      <c r="B154" s="29" t="s">
        <v>1261</v>
      </c>
      <c r="C154" s="29" t="s">
        <v>1157</v>
      </c>
      <c r="D154" s="29" t="s">
        <v>72</v>
      </c>
      <c r="E154" s="29" t="s">
        <v>73</v>
      </c>
      <c r="F154" s="30" t="s">
        <v>47</v>
      </c>
      <c r="G154" s="30">
        <v>220</v>
      </c>
      <c r="H154" s="30">
        <v>220</v>
      </c>
      <c r="I154" s="29" t="s">
        <v>68</v>
      </c>
      <c r="J154" s="29" t="s">
        <v>49</v>
      </c>
      <c r="K154" s="34"/>
      <c r="L154" s="35">
        <f t="shared" si="2"/>
        <v>0</v>
      </c>
    </row>
    <row r="155" s="18" customFormat="1" ht="16" customHeight="1" spans="1:12">
      <c r="A155" s="25">
        <v>153</v>
      </c>
      <c r="B155" s="29"/>
      <c r="C155" s="29"/>
      <c r="D155" s="29" t="s">
        <v>166</v>
      </c>
      <c r="E155" s="29" t="s">
        <v>167</v>
      </c>
      <c r="F155" s="30" t="s">
        <v>47</v>
      </c>
      <c r="G155" s="30">
        <v>830</v>
      </c>
      <c r="H155" s="30">
        <v>830</v>
      </c>
      <c r="I155" s="29" t="s">
        <v>68</v>
      </c>
      <c r="J155" s="29" t="s">
        <v>49</v>
      </c>
      <c r="K155" s="34"/>
      <c r="L155" s="35">
        <f t="shared" si="2"/>
        <v>0</v>
      </c>
    </row>
    <row r="156" s="18" customFormat="1" ht="14.25" customHeight="1" spans="1:12">
      <c r="A156" s="25">
        <v>154</v>
      </c>
      <c r="B156" s="29"/>
      <c r="C156" s="29"/>
      <c r="D156" s="29" t="s">
        <v>166</v>
      </c>
      <c r="E156" s="29" t="s">
        <v>167</v>
      </c>
      <c r="F156" s="30" t="s">
        <v>47</v>
      </c>
      <c r="G156" s="30">
        <v>670</v>
      </c>
      <c r="H156" s="30">
        <v>670</v>
      </c>
      <c r="I156" s="29" t="s">
        <v>68</v>
      </c>
      <c r="J156" s="29" t="s">
        <v>49</v>
      </c>
      <c r="K156" s="34"/>
      <c r="L156" s="35">
        <f t="shared" si="2"/>
        <v>0</v>
      </c>
    </row>
    <row r="157" s="18" customFormat="1" ht="14.25" customHeight="1" spans="1:12">
      <c r="A157" s="25">
        <v>155</v>
      </c>
      <c r="B157" s="29" t="s">
        <v>1262</v>
      </c>
      <c r="C157" s="29" t="s">
        <v>1157</v>
      </c>
      <c r="D157" s="29" t="s">
        <v>63</v>
      </c>
      <c r="E157" s="29" t="s">
        <v>64</v>
      </c>
      <c r="F157" s="30" t="s">
        <v>47</v>
      </c>
      <c r="G157" s="30">
        <v>700</v>
      </c>
      <c r="H157" s="30">
        <v>700</v>
      </c>
      <c r="I157" s="29" t="s">
        <v>58</v>
      </c>
      <c r="J157" s="29" t="s">
        <v>49</v>
      </c>
      <c r="K157" s="34"/>
      <c r="L157" s="35">
        <f t="shared" si="2"/>
        <v>0</v>
      </c>
    </row>
    <row r="158" s="18" customFormat="1" ht="14.25" customHeight="1" spans="1:12">
      <c r="A158" s="25">
        <v>156</v>
      </c>
      <c r="B158" s="29" t="s">
        <v>1263</v>
      </c>
      <c r="C158" s="29" t="s">
        <v>1157</v>
      </c>
      <c r="D158" s="29" t="s">
        <v>1183</v>
      </c>
      <c r="E158" s="29" t="s">
        <v>1184</v>
      </c>
      <c r="F158" s="30" t="s">
        <v>47</v>
      </c>
      <c r="G158" s="30">
        <v>100</v>
      </c>
      <c r="H158" s="30">
        <v>100</v>
      </c>
      <c r="I158" s="29" t="s">
        <v>58</v>
      </c>
      <c r="J158" s="29" t="s">
        <v>49</v>
      </c>
      <c r="K158" s="34"/>
      <c r="L158" s="35">
        <f t="shared" si="2"/>
        <v>0</v>
      </c>
    </row>
    <row r="159" s="18" customFormat="1" ht="14.25" customHeight="1" spans="1:12">
      <c r="A159" s="25">
        <v>157</v>
      </c>
      <c r="B159" s="29" t="s">
        <v>1264</v>
      </c>
      <c r="C159" s="29" t="s">
        <v>1265</v>
      </c>
      <c r="D159" s="29" t="s">
        <v>492</v>
      </c>
      <c r="E159" s="29" t="s">
        <v>493</v>
      </c>
      <c r="F159" s="30" t="s">
        <v>47</v>
      </c>
      <c r="G159" s="30">
        <v>70</v>
      </c>
      <c r="H159" s="30">
        <v>70</v>
      </c>
      <c r="I159" s="29" t="s">
        <v>111</v>
      </c>
      <c r="J159" s="29" t="s">
        <v>49</v>
      </c>
      <c r="K159" s="34"/>
      <c r="L159" s="35">
        <f t="shared" si="2"/>
        <v>0</v>
      </c>
    </row>
    <row r="160" s="18" customFormat="1" ht="14.25" customHeight="1" spans="1:12">
      <c r="A160" s="25">
        <v>158</v>
      </c>
      <c r="B160" s="29"/>
      <c r="C160" s="29"/>
      <c r="D160" s="29" t="s">
        <v>198</v>
      </c>
      <c r="E160" s="29" t="s">
        <v>199</v>
      </c>
      <c r="F160" s="30" t="s">
        <v>47</v>
      </c>
      <c r="G160" s="30">
        <v>100</v>
      </c>
      <c r="H160" s="30">
        <v>100</v>
      </c>
      <c r="I160" s="29" t="s">
        <v>111</v>
      </c>
      <c r="J160" s="29" t="s">
        <v>49</v>
      </c>
      <c r="K160" s="34"/>
      <c r="L160" s="35">
        <f t="shared" si="2"/>
        <v>0</v>
      </c>
    </row>
    <row r="161" s="18" customFormat="1" ht="14.25" customHeight="1" spans="1:12">
      <c r="A161" s="25">
        <v>159</v>
      </c>
      <c r="B161" s="29"/>
      <c r="C161" s="29"/>
      <c r="D161" s="29" t="s">
        <v>456</v>
      </c>
      <c r="E161" s="29" t="s">
        <v>457</v>
      </c>
      <c r="F161" s="30" t="s">
        <v>47</v>
      </c>
      <c r="G161" s="30">
        <v>50</v>
      </c>
      <c r="H161" s="30">
        <v>50</v>
      </c>
      <c r="I161" s="29" t="s">
        <v>111</v>
      </c>
      <c r="J161" s="29" t="s">
        <v>49</v>
      </c>
      <c r="K161" s="34"/>
      <c r="L161" s="35">
        <f t="shared" si="2"/>
        <v>0</v>
      </c>
    </row>
    <row r="162" s="18" customFormat="1" ht="14.25" customHeight="1" spans="1:12">
      <c r="A162" s="25">
        <v>160</v>
      </c>
      <c r="B162" s="29" t="s">
        <v>1266</v>
      </c>
      <c r="C162" s="29" t="s">
        <v>1267</v>
      </c>
      <c r="D162" s="29" t="s">
        <v>109</v>
      </c>
      <c r="E162" s="29" t="s">
        <v>110</v>
      </c>
      <c r="F162" s="30" t="s">
        <v>47</v>
      </c>
      <c r="G162" s="30">
        <v>266</v>
      </c>
      <c r="H162" s="30">
        <v>266</v>
      </c>
      <c r="I162" s="29" t="s">
        <v>111</v>
      </c>
      <c r="J162" s="29" t="s">
        <v>49</v>
      </c>
      <c r="K162" s="34"/>
      <c r="L162" s="35">
        <f t="shared" si="2"/>
        <v>0</v>
      </c>
    </row>
    <row r="163" s="18" customFormat="1" ht="14.25" customHeight="1" spans="1:12">
      <c r="A163" s="25">
        <v>161</v>
      </c>
      <c r="B163" s="29"/>
      <c r="C163" s="29"/>
      <c r="D163" s="29" t="s">
        <v>112</v>
      </c>
      <c r="E163" s="29" t="s">
        <v>113</v>
      </c>
      <c r="F163" s="30" t="s">
        <v>47</v>
      </c>
      <c r="G163" s="30">
        <v>216</v>
      </c>
      <c r="H163" s="30">
        <v>216</v>
      </c>
      <c r="I163" s="29" t="s">
        <v>111</v>
      </c>
      <c r="J163" s="29" t="s">
        <v>49</v>
      </c>
      <c r="K163" s="34"/>
      <c r="L163" s="35">
        <f t="shared" si="2"/>
        <v>0</v>
      </c>
    </row>
    <row r="164" s="18" customFormat="1" ht="14.25" customHeight="1" spans="1:12">
      <c r="A164" s="25">
        <v>162</v>
      </c>
      <c r="B164" s="29"/>
      <c r="C164" s="29"/>
      <c r="D164" s="29" t="s">
        <v>116</v>
      </c>
      <c r="E164" s="29" t="s">
        <v>117</v>
      </c>
      <c r="F164" s="30" t="s">
        <v>47</v>
      </c>
      <c r="G164" s="30">
        <v>255</v>
      </c>
      <c r="H164" s="30">
        <v>255</v>
      </c>
      <c r="I164" s="29" t="s">
        <v>111</v>
      </c>
      <c r="J164" s="29" t="s">
        <v>49</v>
      </c>
      <c r="K164" s="34"/>
      <c r="L164" s="35">
        <f t="shared" si="2"/>
        <v>0</v>
      </c>
    </row>
    <row r="165" s="18" customFormat="1" ht="14.25" customHeight="1" spans="1:12">
      <c r="A165" s="25">
        <v>163</v>
      </c>
      <c r="B165" s="29" t="s">
        <v>1268</v>
      </c>
      <c r="C165" s="29" t="s">
        <v>1267</v>
      </c>
      <c r="D165" s="29" t="s">
        <v>56</v>
      </c>
      <c r="E165" s="29" t="s">
        <v>57</v>
      </c>
      <c r="F165" s="30" t="s">
        <v>47</v>
      </c>
      <c r="G165" s="30">
        <v>1886</v>
      </c>
      <c r="H165" s="30">
        <v>1886</v>
      </c>
      <c r="I165" s="29" t="s">
        <v>58</v>
      </c>
      <c r="J165" s="29" t="s">
        <v>49</v>
      </c>
      <c r="K165" s="34"/>
      <c r="L165" s="35">
        <f t="shared" si="2"/>
        <v>0</v>
      </c>
    </row>
    <row r="166" s="18" customFormat="1" ht="14.25" customHeight="1" spans="1:12">
      <c r="A166" s="25">
        <v>164</v>
      </c>
      <c r="B166" s="29" t="s">
        <v>1269</v>
      </c>
      <c r="C166" s="29" t="s">
        <v>1267</v>
      </c>
      <c r="D166" s="29" t="s">
        <v>60</v>
      </c>
      <c r="E166" s="29" t="s">
        <v>61</v>
      </c>
      <c r="F166" s="30" t="s">
        <v>47</v>
      </c>
      <c r="G166" s="30">
        <v>1</v>
      </c>
      <c r="H166" s="30">
        <v>1</v>
      </c>
      <c r="I166" s="29" t="s">
        <v>58</v>
      </c>
      <c r="J166" s="29" t="s">
        <v>49</v>
      </c>
      <c r="K166" s="34"/>
      <c r="L166" s="35">
        <f t="shared" si="2"/>
        <v>0</v>
      </c>
    </row>
    <row r="167" s="18" customFormat="1" ht="14.25" customHeight="1" spans="1:12">
      <c r="A167" s="25">
        <v>165</v>
      </c>
      <c r="B167" s="29"/>
      <c r="C167" s="29"/>
      <c r="D167" s="29" t="s">
        <v>101</v>
      </c>
      <c r="E167" s="29" t="s">
        <v>102</v>
      </c>
      <c r="F167" s="30" t="s">
        <v>47</v>
      </c>
      <c r="G167" s="30">
        <v>1</v>
      </c>
      <c r="H167" s="30">
        <v>1</v>
      </c>
      <c r="I167" s="29" t="s">
        <v>58</v>
      </c>
      <c r="J167" s="29" t="s">
        <v>49</v>
      </c>
      <c r="K167" s="34"/>
      <c r="L167" s="35">
        <f t="shared" si="2"/>
        <v>0</v>
      </c>
    </row>
    <row r="168" s="18" customFormat="1" ht="14.25" customHeight="1" spans="1:12">
      <c r="A168" s="25">
        <v>166</v>
      </c>
      <c r="B168" s="29" t="s">
        <v>1270</v>
      </c>
      <c r="C168" s="29" t="s">
        <v>1267</v>
      </c>
      <c r="D168" s="29" t="s">
        <v>101</v>
      </c>
      <c r="E168" s="29" t="s">
        <v>102</v>
      </c>
      <c r="F168" s="30" t="s">
        <v>47</v>
      </c>
      <c r="G168" s="30">
        <v>800</v>
      </c>
      <c r="H168" s="30">
        <v>800</v>
      </c>
      <c r="I168" s="29" t="s">
        <v>58</v>
      </c>
      <c r="J168" s="29" t="s">
        <v>49</v>
      </c>
      <c r="K168" s="34"/>
      <c r="L168" s="35">
        <f t="shared" si="2"/>
        <v>0</v>
      </c>
    </row>
    <row r="169" s="18" customFormat="1" ht="14.25" customHeight="1" spans="1:12">
      <c r="A169" s="25">
        <v>167</v>
      </c>
      <c r="B169" s="29" t="s">
        <v>1271</v>
      </c>
      <c r="C169" s="29" t="s">
        <v>1267</v>
      </c>
      <c r="D169" s="29" t="s">
        <v>63</v>
      </c>
      <c r="E169" s="29" t="s">
        <v>64</v>
      </c>
      <c r="F169" s="30" t="s">
        <v>47</v>
      </c>
      <c r="G169" s="30">
        <v>689</v>
      </c>
      <c r="H169" s="30">
        <v>689</v>
      </c>
      <c r="I169" s="29" t="s">
        <v>58</v>
      </c>
      <c r="J169" s="29" t="s">
        <v>49</v>
      </c>
      <c r="K169" s="34"/>
      <c r="L169" s="35">
        <f t="shared" si="2"/>
        <v>0</v>
      </c>
    </row>
    <row r="170" s="18" customFormat="1" ht="14.25" customHeight="1" spans="1:12">
      <c r="A170" s="25">
        <v>168</v>
      </c>
      <c r="B170" s="29" t="s">
        <v>1272</v>
      </c>
      <c r="C170" s="29" t="s">
        <v>1273</v>
      </c>
      <c r="D170" s="29" t="s">
        <v>182</v>
      </c>
      <c r="E170" s="29" t="s">
        <v>183</v>
      </c>
      <c r="F170" s="30" t="s">
        <v>47</v>
      </c>
      <c r="G170" s="30">
        <v>100</v>
      </c>
      <c r="H170" s="30">
        <v>100</v>
      </c>
      <c r="I170" s="29" t="s">
        <v>184</v>
      </c>
      <c r="J170" s="29" t="s">
        <v>49</v>
      </c>
      <c r="K170" s="34"/>
      <c r="L170" s="35">
        <f t="shared" si="2"/>
        <v>0</v>
      </c>
    </row>
    <row r="171" s="18" customFormat="1" ht="14.25" customHeight="1" spans="1:12">
      <c r="A171" s="25">
        <v>169</v>
      </c>
      <c r="B171" s="29"/>
      <c r="C171" s="29"/>
      <c r="D171" s="29" t="s">
        <v>284</v>
      </c>
      <c r="E171" s="29" t="s">
        <v>285</v>
      </c>
      <c r="F171" s="30" t="s">
        <v>47</v>
      </c>
      <c r="G171" s="30">
        <v>50</v>
      </c>
      <c r="H171" s="30">
        <v>50</v>
      </c>
      <c r="I171" s="29" t="s">
        <v>184</v>
      </c>
      <c r="J171" s="29" t="s">
        <v>49</v>
      </c>
      <c r="K171" s="34"/>
      <c r="L171" s="35">
        <f t="shared" si="2"/>
        <v>0</v>
      </c>
    </row>
    <row r="172" s="18" customFormat="1" ht="14.25" customHeight="1" spans="1:12">
      <c r="A172" s="25">
        <v>170</v>
      </c>
      <c r="B172" s="29"/>
      <c r="C172" s="29"/>
      <c r="D172" s="29" t="s">
        <v>127</v>
      </c>
      <c r="E172" s="29" t="s">
        <v>128</v>
      </c>
      <c r="F172" s="30" t="s">
        <v>47</v>
      </c>
      <c r="G172" s="30">
        <v>7</v>
      </c>
      <c r="H172" s="30">
        <v>7</v>
      </c>
      <c r="I172" s="29" t="s">
        <v>184</v>
      </c>
      <c r="J172" s="29" t="s">
        <v>49</v>
      </c>
      <c r="K172" s="34"/>
      <c r="L172" s="35">
        <f t="shared" si="2"/>
        <v>0</v>
      </c>
    </row>
    <row r="173" s="18" customFormat="1" ht="14.25" customHeight="1" spans="1:12">
      <c r="A173" s="25">
        <v>171</v>
      </c>
      <c r="B173" s="29" t="s">
        <v>1274</v>
      </c>
      <c r="C173" s="29" t="s">
        <v>1273</v>
      </c>
      <c r="D173" s="29" t="s">
        <v>127</v>
      </c>
      <c r="E173" s="29" t="s">
        <v>128</v>
      </c>
      <c r="F173" s="30" t="s">
        <v>47</v>
      </c>
      <c r="G173" s="30">
        <v>180</v>
      </c>
      <c r="H173" s="30">
        <v>180</v>
      </c>
      <c r="I173" s="29" t="s">
        <v>184</v>
      </c>
      <c r="J173" s="29" t="s">
        <v>49</v>
      </c>
      <c r="K173" s="34"/>
      <c r="L173" s="35">
        <f t="shared" si="2"/>
        <v>0</v>
      </c>
    </row>
    <row r="174" s="18" customFormat="1" ht="14.25" customHeight="1" spans="1:12">
      <c r="A174" s="25">
        <v>172</v>
      </c>
      <c r="B174" s="29" t="s">
        <v>1275</v>
      </c>
      <c r="C174" s="29" t="s">
        <v>1273</v>
      </c>
      <c r="D174" s="29" t="s">
        <v>45</v>
      </c>
      <c r="E174" s="29" t="s">
        <v>46</v>
      </c>
      <c r="F174" s="30" t="s">
        <v>47</v>
      </c>
      <c r="G174" s="30">
        <v>14</v>
      </c>
      <c r="H174" s="30">
        <v>14</v>
      </c>
      <c r="I174" s="29" t="s">
        <v>48</v>
      </c>
      <c r="J174" s="29" t="s">
        <v>49</v>
      </c>
      <c r="K174" s="34"/>
      <c r="L174" s="35">
        <f t="shared" si="2"/>
        <v>0</v>
      </c>
    </row>
    <row r="175" s="18" customFormat="1" ht="14.25" customHeight="1" spans="1:12">
      <c r="A175" s="25">
        <v>173</v>
      </c>
      <c r="B175" s="29"/>
      <c r="C175" s="29"/>
      <c r="D175" s="29" t="s">
        <v>45</v>
      </c>
      <c r="E175" s="29" t="s">
        <v>46</v>
      </c>
      <c r="F175" s="30" t="s">
        <v>47</v>
      </c>
      <c r="G175" s="30">
        <v>329</v>
      </c>
      <c r="H175" s="30">
        <v>329</v>
      </c>
      <c r="I175" s="29" t="s">
        <v>48</v>
      </c>
      <c r="J175" s="29" t="s">
        <v>49</v>
      </c>
      <c r="K175" s="34"/>
      <c r="L175" s="35">
        <f t="shared" si="2"/>
        <v>0</v>
      </c>
    </row>
    <row r="176" s="18" customFormat="1" ht="14.25" customHeight="1" spans="1:12">
      <c r="A176" s="25">
        <v>174</v>
      </c>
      <c r="B176" s="29" t="s">
        <v>1276</v>
      </c>
      <c r="C176" s="29" t="s">
        <v>1273</v>
      </c>
      <c r="D176" s="29" t="s">
        <v>63</v>
      </c>
      <c r="E176" s="29" t="s">
        <v>64</v>
      </c>
      <c r="F176" s="30" t="s">
        <v>47</v>
      </c>
      <c r="G176" s="30">
        <v>354</v>
      </c>
      <c r="H176" s="30">
        <v>354</v>
      </c>
      <c r="I176" s="29" t="s">
        <v>184</v>
      </c>
      <c r="J176" s="29" t="s">
        <v>49</v>
      </c>
      <c r="K176" s="34"/>
      <c r="L176" s="35">
        <f t="shared" si="2"/>
        <v>0</v>
      </c>
    </row>
    <row r="177" s="18" customFormat="1" ht="14.25" customHeight="1" spans="1:12">
      <c r="A177" s="25">
        <v>175</v>
      </c>
      <c r="B177" s="29" t="s">
        <v>1277</v>
      </c>
      <c r="C177" s="29" t="s">
        <v>1278</v>
      </c>
      <c r="D177" s="29" t="s">
        <v>201</v>
      </c>
      <c r="E177" s="29" t="s">
        <v>202</v>
      </c>
      <c r="F177" s="30" t="s">
        <v>47</v>
      </c>
      <c r="G177" s="30">
        <v>3</v>
      </c>
      <c r="H177" s="30">
        <v>3</v>
      </c>
      <c r="I177" s="29" t="s">
        <v>141</v>
      </c>
      <c r="J177" s="29" t="s">
        <v>49</v>
      </c>
      <c r="K177" s="34"/>
      <c r="L177" s="35">
        <f t="shared" si="2"/>
        <v>0</v>
      </c>
    </row>
    <row r="178" s="18" customFormat="1" ht="14.25" customHeight="1" spans="1:12">
      <c r="A178" s="25">
        <v>176</v>
      </c>
      <c r="B178" s="29" t="s">
        <v>1279</v>
      </c>
      <c r="C178" s="29" t="s">
        <v>1278</v>
      </c>
      <c r="D178" s="29" t="s">
        <v>201</v>
      </c>
      <c r="E178" s="29" t="s">
        <v>202</v>
      </c>
      <c r="F178" s="30" t="s">
        <v>47</v>
      </c>
      <c r="G178" s="30">
        <v>5</v>
      </c>
      <c r="H178" s="30">
        <v>5</v>
      </c>
      <c r="I178" s="29" t="s">
        <v>141</v>
      </c>
      <c r="J178" s="29" t="s">
        <v>49</v>
      </c>
      <c r="K178" s="34"/>
      <c r="L178" s="35">
        <f t="shared" si="2"/>
        <v>0</v>
      </c>
    </row>
    <row r="179" s="18" customFormat="1" ht="14.25" customHeight="1" spans="1:12">
      <c r="A179" s="25">
        <v>177</v>
      </c>
      <c r="B179" s="29" t="s">
        <v>1280</v>
      </c>
      <c r="C179" s="29" t="s">
        <v>1278</v>
      </c>
      <c r="D179" s="29" t="s">
        <v>201</v>
      </c>
      <c r="E179" s="29" t="s">
        <v>202</v>
      </c>
      <c r="F179" s="30" t="s">
        <v>47</v>
      </c>
      <c r="G179" s="30">
        <v>12</v>
      </c>
      <c r="H179" s="30">
        <v>12</v>
      </c>
      <c r="I179" s="29" t="s">
        <v>141</v>
      </c>
      <c r="J179" s="29" t="s">
        <v>49</v>
      </c>
      <c r="K179" s="34"/>
      <c r="L179" s="35">
        <f t="shared" si="2"/>
        <v>0</v>
      </c>
    </row>
    <row r="180" s="18" customFormat="1" ht="14.25" customHeight="1" spans="1:12">
      <c r="A180" s="25">
        <v>178</v>
      </c>
      <c r="B180" s="29" t="s">
        <v>1281</v>
      </c>
      <c r="C180" s="29" t="s">
        <v>1278</v>
      </c>
      <c r="D180" s="29" t="s">
        <v>596</v>
      </c>
      <c r="E180" s="29" t="s">
        <v>597</v>
      </c>
      <c r="F180" s="30" t="s">
        <v>47</v>
      </c>
      <c r="G180" s="30">
        <v>10</v>
      </c>
      <c r="H180" s="30">
        <v>10</v>
      </c>
      <c r="I180" s="29" t="s">
        <v>141</v>
      </c>
      <c r="J180" s="29" t="s">
        <v>49</v>
      </c>
      <c r="K180" s="34"/>
      <c r="L180" s="35">
        <f t="shared" si="2"/>
        <v>0</v>
      </c>
    </row>
    <row r="181" s="18" customFormat="1" ht="14.25" customHeight="1" spans="1:12">
      <c r="A181" s="25">
        <v>179</v>
      </c>
      <c r="B181" s="29" t="s">
        <v>1282</v>
      </c>
      <c r="C181" s="29" t="s">
        <v>1278</v>
      </c>
      <c r="D181" s="29" t="s">
        <v>70</v>
      </c>
      <c r="E181" s="29" t="s">
        <v>71</v>
      </c>
      <c r="F181" s="30" t="s">
        <v>47</v>
      </c>
      <c r="G181" s="30">
        <v>30</v>
      </c>
      <c r="H181" s="30">
        <v>30</v>
      </c>
      <c r="I181" s="29" t="s">
        <v>68</v>
      </c>
      <c r="J181" s="29" t="s">
        <v>49</v>
      </c>
      <c r="K181" s="34"/>
      <c r="L181" s="35">
        <f t="shared" si="2"/>
        <v>0</v>
      </c>
    </row>
    <row r="182" s="18" customFormat="1" ht="14.25" customHeight="1" spans="1:12">
      <c r="A182" s="25">
        <v>180</v>
      </c>
      <c r="B182" s="29" t="s">
        <v>1283</v>
      </c>
      <c r="C182" s="29" t="s">
        <v>1278</v>
      </c>
      <c r="D182" s="29" t="s">
        <v>90</v>
      </c>
      <c r="E182" s="29" t="s">
        <v>91</v>
      </c>
      <c r="F182" s="30" t="s">
        <v>47</v>
      </c>
      <c r="G182" s="30">
        <v>339</v>
      </c>
      <c r="H182" s="30">
        <v>339</v>
      </c>
      <c r="I182" s="29" t="s">
        <v>68</v>
      </c>
      <c r="J182" s="29" t="s">
        <v>49</v>
      </c>
      <c r="K182" s="34"/>
      <c r="L182" s="35">
        <f t="shared" si="2"/>
        <v>0</v>
      </c>
    </row>
    <row r="183" s="18" customFormat="1" ht="14.25" customHeight="1" spans="1:12">
      <c r="A183" s="25">
        <v>181</v>
      </c>
      <c r="B183" s="29" t="s">
        <v>1284</v>
      </c>
      <c r="C183" s="29" t="s">
        <v>1278</v>
      </c>
      <c r="D183" s="29" t="s">
        <v>246</v>
      </c>
      <c r="E183" s="29" t="s">
        <v>247</v>
      </c>
      <c r="F183" s="30" t="s">
        <v>47</v>
      </c>
      <c r="G183" s="30">
        <v>580</v>
      </c>
      <c r="H183" s="30">
        <v>580</v>
      </c>
      <c r="I183" s="29" t="s">
        <v>68</v>
      </c>
      <c r="J183" s="29" t="s">
        <v>49</v>
      </c>
      <c r="K183" s="34"/>
      <c r="L183" s="35">
        <f t="shared" si="2"/>
        <v>0</v>
      </c>
    </row>
    <row r="184" s="18" customFormat="1" ht="14.25" customHeight="1" spans="1:12">
      <c r="A184" s="25">
        <v>182</v>
      </c>
      <c r="B184" s="29" t="s">
        <v>1285</v>
      </c>
      <c r="C184" s="29" t="s">
        <v>1286</v>
      </c>
      <c r="D184" s="29" t="s">
        <v>246</v>
      </c>
      <c r="E184" s="29" t="s">
        <v>247</v>
      </c>
      <c r="F184" s="30" t="s">
        <v>47</v>
      </c>
      <c r="G184" s="30">
        <v>420</v>
      </c>
      <c r="H184" s="30">
        <v>420</v>
      </c>
      <c r="I184" s="29" t="s">
        <v>68</v>
      </c>
      <c r="J184" s="29" t="s">
        <v>49</v>
      </c>
      <c r="K184" s="34"/>
      <c r="L184" s="35">
        <f t="shared" si="2"/>
        <v>0</v>
      </c>
    </row>
    <row r="185" s="18" customFormat="1" ht="14.25" customHeight="1" spans="1:12">
      <c r="A185" s="25">
        <v>183</v>
      </c>
      <c r="B185" s="29" t="s">
        <v>1287</v>
      </c>
      <c r="C185" s="29" t="s">
        <v>1286</v>
      </c>
      <c r="D185" s="29" t="s">
        <v>963</v>
      </c>
      <c r="E185" s="29" t="s">
        <v>964</v>
      </c>
      <c r="F185" s="30" t="s">
        <v>47</v>
      </c>
      <c r="G185" s="30">
        <v>15</v>
      </c>
      <c r="H185" s="30">
        <v>15</v>
      </c>
      <c r="I185" s="29" t="s">
        <v>68</v>
      </c>
      <c r="J185" s="29" t="s">
        <v>49</v>
      </c>
      <c r="K185" s="34"/>
      <c r="L185" s="35">
        <f t="shared" si="2"/>
        <v>0</v>
      </c>
    </row>
    <row r="186" s="18" customFormat="1" ht="14.25" customHeight="1" spans="1:12">
      <c r="A186" s="25">
        <v>184</v>
      </c>
      <c r="B186" s="29"/>
      <c r="C186" s="29"/>
      <c r="D186" s="29" t="s">
        <v>298</v>
      </c>
      <c r="E186" s="29" t="s">
        <v>299</v>
      </c>
      <c r="F186" s="30" t="s">
        <v>47</v>
      </c>
      <c r="G186" s="30">
        <v>650</v>
      </c>
      <c r="H186" s="30">
        <v>650</v>
      </c>
      <c r="I186" s="29" t="s">
        <v>68</v>
      </c>
      <c r="J186" s="29" t="s">
        <v>49</v>
      </c>
      <c r="K186" s="34"/>
      <c r="L186" s="35">
        <f t="shared" si="2"/>
        <v>0</v>
      </c>
    </row>
    <row r="187" s="18" customFormat="1" ht="14.25" customHeight="1" spans="1:12">
      <c r="A187" s="25">
        <v>185</v>
      </c>
      <c r="B187" s="29"/>
      <c r="C187" s="29"/>
      <c r="D187" s="29" t="s">
        <v>166</v>
      </c>
      <c r="E187" s="29" t="s">
        <v>167</v>
      </c>
      <c r="F187" s="30" t="s">
        <v>47</v>
      </c>
      <c r="G187" s="30">
        <v>196</v>
      </c>
      <c r="H187" s="30">
        <v>196</v>
      </c>
      <c r="I187" s="29" t="s">
        <v>68</v>
      </c>
      <c r="J187" s="29" t="s">
        <v>49</v>
      </c>
      <c r="K187" s="34"/>
      <c r="L187" s="35">
        <f t="shared" si="2"/>
        <v>0</v>
      </c>
    </row>
    <row r="188" s="18" customFormat="1" ht="14.25" customHeight="1" spans="1:12">
      <c r="A188" s="25">
        <v>186</v>
      </c>
      <c r="B188" s="29"/>
      <c r="C188" s="29"/>
      <c r="D188" s="29" t="s">
        <v>166</v>
      </c>
      <c r="E188" s="29" t="s">
        <v>167</v>
      </c>
      <c r="F188" s="30" t="s">
        <v>47</v>
      </c>
      <c r="G188" s="30">
        <v>804</v>
      </c>
      <c r="H188" s="30">
        <v>804</v>
      </c>
      <c r="I188" s="29" t="s">
        <v>68</v>
      </c>
      <c r="J188" s="29" t="s">
        <v>49</v>
      </c>
      <c r="K188" s="34"/>
      <c r="L188" s="35">
        <f t="shared" si="2"/>
        <v>0</v>
      </c>
    </row>
    <row r="189" s="18" customFormat="1" ht="14.25" customHeight="1" spans="1:12">
      <c r="A189" s="25">
        <v>187</v>
      </c>
      <c r="B189" s="29" t="s">
        <v>1288</v>
      </c>
      <c r="C189" s="29" t="s">
        <v>1286</v>
      </c>
      <c r="D189" s="29" t="s">
        <v>123</v>
      </c>
      <c r="E189" s="29" t="s">
        <v>124</v>
      </c>
      <c r="F189" s="30" t="s">
        <v>47</v>
      </c>
      <c r="G189" s="30">
        <v>6</v>
      </c>
      <c r="H189" s="30">
        <v>6</v>
      </c>
      <c r="I189" s="29" t="s">
        <v>68</v>
      </c>
      <c r="J189" s="29" t="s">
        <v>49</v>
      </c>
      <c r="K189" s="34"/>
      <c r="L189" s="35">
        <f t="shared" si="2"/>
        <v>0</v>
      </c>
    </row>
    <row r="190" s="18" customFormat="1" ht="14.25" customHeight="1" spans="1:12">
      <c r="A190" s="25">
        <v>188</v>
      </c>
      <c r="B190" s="29"/>
      <c r="C190" s="29"/>
      <c r="D190" s="29" t="s">
        <v>51</v>
      </c>
      <c r="E190" s="29" t="s">
        <v>52</v>
      </c>
      <c r="F190" s="30" t="s">
        <v>47</v>
      </c>
      <c r="G190" s="30">
        <v>9</v>
      </c>
      <c r="H190" s="30">
        <v>9</v>
      </c>
      <c r="I190" s="29" t="s">
        <v>68</v>
      </c>
      <c r="J190" s="29" t="s">
        <v>49</v>
      </c>
      <c r="K190" s="34"/>
      <c r="L190" s="35">
        <f t="shared" si="2"/>
        <v>0</v>
      </c>
    </row>
    <row r="191" s="18" customFormat="1" ht="14.25" customHeight="1" spans="1:12">
      <c r="A191" s="25">
        <v>189</v>
      </c>
      <c r="B191" s="29"/>
      <c r="C191" s="29"/>
      <c r="D191" s="29" t="s">
        <v>51</v>
      </c>
      <c r="E191" s="29" t="s">
        <v>52</v>
      </c>
      <c r="F191" s="30" t="s">
        <v>47</v>
      </c>
      <c r="G191" s="30">
        <v>585</v>
      </c>
      <c r="H191" s="30">
        <v>585</v>
      </c>
      <c r="I191" s="29" t="s">
        <v>68</v>
      </c>
      <c r="J191" s="29" t="s">
        <v>49</v>
      </c>
      <c r="K191" s="34"/>
      <c r="L191" s="35">
        <f t="shared" si="2"/>
        <v>0</v>
      </c>
    </row>
    <row r="192" s="18" customFormat="1" ht="14.25" customHeight="1" spans="1:12">
      <c r="A192" s="25">
        <v>190</v>
      </c>
      <c r="B192" s="29" t="s">
        <v>1289</v>
      </c>
      <c r="C192" s="29" t="s">
        <v>1286</v>
      </c>
      <c r="D192" s="29" t="s">
        <v>127</v>
      </c>
      <c r="E192" s="29" t="s">
        <v>128</v>
      </c>
      <c r="F192" s="30" t="s">
        <v>47</v>
      </c>
      <c r="G192" s="30">
        <v>820</v>
      </c>
      <c r="H192" s="30">
        <v>820</v>
      </c>
      <c r="I192" s="29" t="s">
        <v>184</v>
      </c>
      <c r="J192" s="29" t="s">
        <v>49</v>
      </c>
      <c r="K192" s="34"/>
      <c r="L192" s="35">
        <f t="shared" si="2"/>
        <v>0</v>
      </c>
    </row>
    <row r="193" s="18" customFormat="1" ht="14.25" customHeight="1" spans="1:12">
      <c r="A193" s="25">
        <v>191</v>
      </c>
      <c r="B193" s="29" t="s">
        <v>1290</v>
      </c>
      <c r="C193" s="29" t="s">
        <v>1291</v>
      </c>
      <c r="D193" s="29" t="s">
        <v>60</v>
      </c>
      <c r="E193" s="29" t="s">
        <v>61</v>
      </c>
      <c r="F193" s="30" t="s">
        <v>47</v>
      </c>
      <c r="G193" s="30">
        <v>245</v>
      </c>
      <c r="H193" s="30">
        <v>245</v>
      </c>
      <c r="I193" s="29" t="s">
        <v>58</v>
      </c>
      <c r="J193" s="29" t="s">
        <v>49</v>
      </c>
      <c r="K193" s="34"/>
      <c r="L193" s="35">
        <f t="shared" si="2"/>
        <v>0</v>
      </c>
    </row>
    <row r="194" s="18" customFormat="1" ht="14.25" customHeight="1" spans="1:12">
      <c r="A194" s="25">
        <v>192</v>
      </c>
      <c r="B194" s="29"/>
      <c r="C194" s="29"/>
      <c r="D194" s="29" t="s">
        <v>60</v>
      </c>
      <c r="E194" s="29" t="s">
        <v>61</v>
      </c>
      <c r="F194" s="30" t="s">
        <v>47</v>
      </c>
      <c r="G194" s="30">
        <v>215</v>
      </c>
      <c r="H194" s="30">
        <v>215</v>
      </c>
      <c r="I194" s="29" t="s">
        <v>58</v>
      </c>
      <c r="J194" s="29" t="s">
        <v>49</v>
      </c>
      <c r="K194" s="34"/>
      <c r="L194" s="35">
        <f t="shared" si="2"/>
        <v>0</v>
      </c>
    </row>
    <row r="195" s="18" customFormat="1" ht="14.25" customHeight="1" spans="1:12">
      <c r="A195" s="25">
        <v>193</v>
      </c>
      <c r="B195" s="29" t="s">
        <v>1292</v>
      </c>
      <c r="C195" s="29" t="s">
        <v>1291</v>
      </c>
      <c r="D195" s="29" t="s">
        <v>56</v>
      </c>
      <c r="E195" s="29" t="s">
        <v>57</v>
      </c>
      <c r="F195" s="30" t="s">
        <v>47</v>
      </c>
      <c r="G195" s="30">
        <v>53</v>
      </c>
      <c r="H195" s="30">
        <v>53</v>
      </c>
      <c r="I195" s="29" t="s">
        <v>58</v>
      </c>
      <c r="J195" s="29" t="s">
        <v>49</v>
      </c>
      <c r="K195" s="34"/>
      <c r="L195" s="35">
        <f t="shared" ref="L195:L197" si="3">K195*H195</f>
        <v>0</v>
      </c>
    </row>
    <row r="196" s="18" customFormat="1" ht="14.25" customHeight="1" spans="1:12">
      <c r="A196" s="25">
        <v>194</v>
      </c>
      <c r="B196" s="29" t="s">
        <v>1293</v>
      </c>
      <c r="C196" s="29" t="s">
        <v>1291</v>
      </c>
      <c r="D196" s="29" t="s">
        <v>60</v>
      </c>
      <c r="E196" s="29" t="s">
        <v>61</v>
      </c>
      <c r="F196" s="30" t="s">
        <v>47</v>
      </c>
      <c r="G196" s="30">
        <v>86</v>
      </c>
      <c r="H196" s="30">
        <v>86</v>
      </c>
      <c r="I196" s="29" t="s">
        <v>58</v>
      </c>
      <c r="J196" s="29" t="s">
        <v>49</v>
      </c>
      <c r="K196" s="34"/>
      <c r="L196" s="35">
        <f t="shared" si="3"/>
        <v>0</v>
      </c>
    </row>
    <row r="197" s="18" customFormat="1" ht="14.25" customHeight="1" spans="1:12">
      <c r="A197" s="25">
        <v>195</v>
      </c>
      <c r="B197" s="29"/>
      <c r="C197" s="29"/>
      <c r="D197" s="29" t="s">
        <v>60</v>
      </c>
      <c r="E197" s="29" t="s">
        <v>61</v>
      </c>
      <c r="F197" s="30" t="s">
        <v>47</v>
      </c>
      <c r="G197" s="30">
        <v>954</v>
      </c>
      <c r="H197" s="30">
        <v>954</v>
      </c>
      <c r="I197" s="29" t="s">
        <v>58</v>
      </c>
      <c r="J197" s="29" t="s">
        <v>49</v>
      </c>
      <c r="K197" s="34"/>
      <c r="L197" s="35">
        <f t="shared" si="3"/>
        <v>0</v>
      </c>
    </row>
    <row r="198" s="19" customFormat="1" ht="14.25" customHeight="1" spans="1:12">
      <c r="A198" s="25">
        <v>196</v>
      </c>
      <c r="B198" s="36" t="s">
        <v>31</v>
      </c>
      <c r="C198" s="36"/>
      <c r="D198" s="36"/>
      <c r="E198" s="36"/>
      <c r="F198" s="36"/>
      <c r="G198" s="37">
        <f t="shared" ref="G198:L198" si="4">SUM(G3:G197)</f>
        <v>63882</v>
      </c>
      <c r="H198" s="37">
        <f t="shared" si="4"/>
        <v>63882</v>
      </c>
      <c r="I198" s="37"/>
      <c r="J198" s="37"/>
      <c r="K198" s="41"/>
      <c r="L198" s="41">
        <f t="shared" si="4"/>
        <v>0</v>
      </c>
    </row>
    <row r="199" s="19" customFormat="1" ht="14.25" spans="1:12">
      <c r="A199" s="38"/>
      <c r="G199" s="39"/>
      <c r="H199" s="40"/>
      <c r="I199" s="20"/>
      <c r="J199" s="20"/>
      <c r="K199" s="42"/>
      <c r="L199" s="43"/>
    </row>
    <row r="200" s="20" customFormat="1" spans="1:12">
      <c r="A200" s="21"/>
      <c r="B200" s="18" t="s">
        <v>308</v>
      </c>
      <c r="C200" s="18"/>
      <c r="D200" s="18"/>
      <c r="E200" s="18" t="s">
        <v>309</v>
      </c>
      <c r="F200" s="18"/>
      <c r="G200" s="18"/>
      <c r="H200" s="18"/>
      <c r="I200" s="18" t="s">
        <v>310</v>
      </c>
      <c r="J200" s="18"/>
      <c r="K200" s="22"/>
      <c r="L200" s="22"/>
    </row>
  </sheetData>
  <mergeCells count="1">
    <mergeCell ref="A1:L1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1" sqref="$A1:$XFD1048576"/>
    </sheetView>
  </sheetViews>
  <sheetFormatPr defaultColWidth="9" defaultRowHeight="13.5" outlineLevelRow="3" outlineLevelCol="4"/>
  <cols>
    <col min="2" max="2" width="9.26666666666667" style="2" customWidth="1"/>
    <col min="3" max="3" width="17.125" style="3" customWidth="1"/>
    <col min="4" max="4" width="10.25" style="4" customWidth="1"/>
    <col min="5" max="5" width="11.5" customWidth="1"/>
  </cols>
  <sheetData>
    <row r="1" ht="24" customHeight="1" spans="1:5">
      <c r="A1" s="5" t="s">
        <v>1294</v>
      </c>
      <c r="B1" s="5"/>
      <c r="C1" s="6"/>
      <c r="D1" s="7"/>
      <c r="E1" s="5"/>
    </row>
    <row r="2" ht="28" customHeight="1" spans="1:5">
      <c r="A2" s="8" t="s">
        <v>1</v>
      </c>
      <c r="B2" s="8" t="s">
        <v>2</v>
      </c>
      <c r="C2" s="9" t="s">
        <v>3</v>
      </c>
      <c r="D2" s="10" t="s">
        <v>4</v>
      </c>
      <c r="E2" s="8" t="s">
        <v>42</v>
      </c>
    </row>
    <row r="3" ht="28" customHeight="1" spans="1:5">
      <c r="A3" s="8">
        <v>1</v>
      </c>
      <c r="B3" s="15">
        <v>45561</v>
      </c>
      <c r="C3" s="16" t="s">
        <v>19</v>
      </c>
      <c r="D3" s="10">
        <v>314</v>
      </c>
      <c r="E3" s="17"/>
    </row>
    <row r="4" ht="28" customHeight="1" spans="1:5">
      <c r="A4" s="8" t="s">
        <v>31</v>
      </c>
      <c r="B4" s="17"/>
      <c r="C4" s="10"/>
      <c r="D4" s="10">
        <f>SUM(D3:D3)</f>
        <v>314</v>
      </c>
      <c r="E4" s="17"/>
    </row>
  </sheetData>
  <mergeCells count="1">
    <mergeCell ref="A1:E1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1" sqref="$A1:$XFD1048576"/>
    </sheetView>
  </sheetViews>
  <sheetFormatPr defaultColWidth="9" defaultRowHeight="13.5" outlineLevelRow="3" outlineLevelCol="4"/>
  <cols>
    <col min="2" max="2" width="9.26666666666667" style="2" customWidth="1"/>
    <col min="3" max="3" width="17.125" style="3" customWidth="1"/>
    <col min="4" max="4" width="10.25" style="4" customWidth="1"/>
    <col min="5" max="5" width="11.5" customWidth="1"/>
  </cols>
  <sheetData>
    <row r="1" ht="24" customHeight="1" spans="1:5">
      <c r="A1" s="5" t="s">
        <v>1295</v>
      </c>
      <c r="B1" s="5"/>
      <c r="C1" s="6"/>
      <c r="D1" s="7"/>
      <c r="E1" s="5"/>
    </row>
    <row r="2" ht="28" customHeight="1" spans="1:5">
      <c r="A2" s="8" t="s">
        <v>1</v>
      </c>
      <c r="B2" s="8" t="s">
        <v>2</v>
      </c>
      <c r="C2" s="9" t="s">
        <v>3</v>
      </c>
      <c r="D2" s="10" t="s">
        <v>4</v>
      </c>
      <c r="E2" s="8" t="s">
        <v>42</v>
      </c>
    </row>
    <row r="3" ht="28" customHeight="1" spans="1:5">
      <c r="A3" s="8">
        <v>1</v>
      </c>
      <c r="B3" s="11">
        <v>45557</v>
      </c>
      <c r="C3" s="12" t="s">
        <v>25</v>
      </c>
      <c r="D3" s="13">
        <v>300</v>
      </c>
      <c r="E3" s="14"/>
    </row>
    <row r="4" ht="28" customHeight="1" spans="1:5">
      <c r="A4" s="8" t="s">
        <v>31</v>
      </c>
      <c r="B4" s="8"/>
      <c r="C4" s="9"/>
      <c r="D4" s="10">
        <f>SUM(D3:D3)</f>
        <v>300</v>
      </c>
      <c r="E4" s="8"/>
    </row>
  </sheetData>
  <mergeCells count="1">
    <mergeCell ref="A1:E1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"/>
  <sheetViews>
    <sheetView workbookViewId="0">
      <selection activeCell="K37" sqref="K36:K37"/>
    </sheetView>
  </sheetViews>
  <sheetFormatPr defaultColWidth="9" defaultRowHeight="13.5" outlineLevelRow="1" outlineLevelCol="1"/>
  <cols>
    <col min="1" max="1" width="20" customWidth="1"/>
    <col min="2" max="2" width="15.75" customWidth="1"/>
  </cols>
  <sheetData>
    <row r="2" spans="1:2">
      <c r="A2" s="1" t="s">
        <v>918</v>
      </c>
      <c r="B2" s="1" t="s">
        <v>1296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O13" sqref="O13"/>
    </sheetView>
  </sheetViews>
  <sheetFormatPr defaultColWidth="9" defaultRowHeight="13.5" outlineLevelRow="3" outlineLevelCol="4"/>
  <cols>
    <col min="2" max="2" width="9.26666666666667" style="2" customWidth="1"/>
    <col min="3" max="3" width="17.125" style="3" customWidth="1"/>
    <col min="4" max="4" width="10.25" style="4" customWidth="1"/>
    <col min="5" max="5" width="11.5" customWidth="1"/>
  </cols>
  <sheetData>
    <row r="1" ht="24" customHeight="1" spans="1:5">
      <c r="A1" s="5" t="s">
        <v>365</v>
      </c>
      <c r="B1" s="5"/>
      <c r="C1" s="5"/>
      <c r="D1" s="5"/>
      <c r="E1" s="5"/>
    </row>
    <row r="2" ht="28" customHeight="1" spans="1:5">
      <c r="A2" s="80" t="s">
        <v>1</v>
      </c>
      <c r="B2" s="80" t="s">
        <v>2</v>
      </c>
      <c r="C2" s="81" t="s">
        <v>3</v>
      </c>
      <c r="D2" s="82" t="s">
        <v>4</v>
      </c>
      <c r="E2" s="80" t="s">
        <v>42</v>
      </c>
    </row>
    <row r="3" ht="28" customHeight="1" spans="1:5">
      <c r="A3" s="8">
        <v>1</v>
      </c>
      <c r="B3" s="15">
        <v>45584</v>
      </c>
      <c r="C3" s="83" t="s">
        <v>366</v>
      </c>
      <c r="D3" s="10">
        <v>110</v>
      </c>
      <c r="E3" s="14"/>
    </row>
    <row r="4" ht="28" customHeight="1" spans="1:5">
      <c r="A4" s="8" t="s">
        <v>31</v>
      </c>
      <c r="B4" s="8"/>
      <c r="C4" s="9"/>
      <c r="D4" s="10">
        <f>SUM(D3:D3)</f>
        <v>110</v>
      </c>
      <c r="E4" s="8"/>
    </row>
  </sheetData>
  <autoFilter xmlns:etc="http://www.wps.cn/officeDocument/2017/etCustomData" ref="A2:E8" etc:filterBottomFollowUsedRange="0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J9" sqref="J9"/>
    </sheetView>
  </sheetViews>
  <sheetFormatPr defaultColWidth="9" defaultRowHeight="13.5" outlineLevelRow="6" outlineLevelCol="4"/>
  <cols>
    <col min="2" max="2" width="9.26666666666667" style="2" customWidth="1"/>
    <col min="3" max="3" width="11.625" style="3" customWidth="1"/>
    <col min="4" max="4" width="10.25" style="4" customWidth="1"/>
    <col min="5" max="5" width="11.5" customWidth="1"/>
  </cols>
  <sheetData>
    <row r="1" ht="24" customHeight="1" spans="1:5">
      <c r="A1" s="5" t="s">
        <v>367</v>
      </c>
      <c r="B1" s="5"/>
      <c r="C1" s="6"/>
      <c r="D1" s="7"/>
      <c r="E1" s="5"/>
    </row>
    <row r="2" ht="28" customHeight="1" spans="1:5">
      <c r="A2" s="8" t="s">
        <v>1</v>
      </c>
      <c r="B2" s="8" t="s">
        <v>2</v>
      </c>
      <c r="C2" s="9" t="s">
        <v>3</v>
      </c>
      <c r="D2" s="10" t="s">
        <v>4</v>
      </c>
      <c r="E2" s="8" t="s">
        <v>42</v>
      </c>
    </row>
    <row r="3" ht="28" customHeight="1" spans="1:5">
      <c r="A3" s="8">
        <v>1</v>
      </c>
      <c r="B3" s="15">
        <v>45575</v>
      </c>
      <c r="C3" s="16" t="s">
        <v>19</v>
      </c>
      <c r="D3" s="10">
        <v>924</v>
      </c>
      <c r="E3" s="17"/>
    </row>
    <row r="4" ht="28" customHeight="1" spans="1:5">
      <c r="A4" s="8">
        <v>2</v>
      </c>
      <c r="B4" s="15">
        <v>45582</v>
      </c>
      <c r="C4" s="16" t="s">
        <v>19</v>
      </c>
      <c r="D4" s="10">
        <v>104</v>
      </c>
      <c r="E4" s="17"/>
    </row>
    <row r="5" ht="28" customHeight="1" spans="1:5">
      <c r="A5" s="8"/>
      <c r="B5" s="15">
        <v>45590</v>
      </c>
      <c r="C5" s="16" t="s">
        <v>19</v>
      </c>
      <c r="D5" s="10">
        <v>629</v>
      </c>
      <c r="E5" s="17"/>
    </row>
    <row r="6" ht="28" customHeight="1" spans="1:5">
      <c r="A6" s="8">
        <v>3</v>
      </c>
      <c r="B6" s="15">
        <v>45596</v>
      </c>
      <c r="C6" s="16" t="s">
        <v>19</v>
      </c>
      <c r="D6" s="10">
        <v>833</v>
      </c>
      <c r="E6" s="17"/>
    </row>
    <row r="7" ht="28" customHeight="1" spans="1:5">
      <c r="A7" s="8" t="s">
        <v>31</v>
      </c>
      <c r="B7" s="17"/>
      <c r="C7" s="10"/>
      <c r="D7" s="10">
        <f>SUM(D3:D3)</f>
        <v>924</v>
      </c>
      <c r="E7" s="17"/>
    </row>
  </sheetData>
  <autoFilter xmlns:etc="http://www.wps.cn/officeDocument/2017/etCustomData" ref="A2:E11" etc:filterBottomFollowUsedRange="0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opLeftCell="A39" workbookViewId="0">
      <selection activeCell="U47" sqref="U47"/>
    </sheetView>
  </sheetViews>
  <sheetFormatPr defaultColWidth="9" defaultRowHeight="13.5" outlineLevelCol="4"/>
  <cols>
    <col min="1" max="1" width="7" customWidth="1"/>
    <col min="2" max="2" width="9.26666666666667" style="2" customWidth="1"/>
    <col min="3" max="3" width="17.125" style="3" customWidth="1"/>
    <col min="4" max="4" width="10.25" style="4" customWidth="1"/>
    <col min="5" max="5" width="8.5" customWidth="1"/>
  </cols>
  <sheetData>
    <row r="1" ht="24" customHeight="1" spans="1:5">
      <c r="A1" s="5" t="s">
        <v>368</v>
      </c>
      <c r="B1" s="5"/>
      <c r="C1" s="6"/>
      <c r="D1" s="7"/>
      <c r="E1" s="5"/>
    </row>
    <row r="2" ht="25" customHeight="1" spans="1:5">
      <c r="A2" s="8" t="s">
        <v>1</v>
      </c>
      <c r="B2" s="8" t="s">
        <v>2</v>
      </c>
      <c r="C2" s="9" t="s">
        <v>3</v>
      </c>
      <c r="D2" s="10" t="s">
        <v>4</v>
      </c>
      <c r="E2" s="8" t="s">
        <v>42</v>
      </c>
    </row>
    <row r="3" ht="25" customHeight="1" spans="1:5">
      <c r="A3" s="8">
        <v>1</v>
      </c>
      <c r="B3" s="11">
        <v>45566</v>
      </c>
      <c r="C3" s="65" t="s">
        <v>24</v>
      </c>
      <c r="D3" s="66">
        <v>400</v>
      </c>
      <c r="E3" s="14"/>
    </row>
    <row r="4" ht="25" customHeight="1" spans="1:5">
      <c r="A4" s="8">
        <v>2</v>
      </c>
      <c r="B4" s="11">
        <v>45568</v>
      </c>
      <c r="C4" s="65" t="s">
        <v>18</v>
      </c>
      <c r="D4" s="66">
        <v>620</v>
      </c>
      <c r="E4" s="14"/>
    </row>
    <row r="5" ht="25" customHeight="1" spans="1:5">
      <c r="A5" s="8">
        <v>3</v>
      </c>
      <c r="B5" s="11">
        <v>45571</v>
      </c>
      <c r="C5" s="65" t="s">
        <v>10</v>
      </c>
      <c r="D5" s="66">
        <v>70</v>
      </c>
      <c r="E5" s="14"/>
    </row>
    <row r="6" ht="25" customHeight="1" spans="1:5">
      <c r="A6" s="8">
        <v>4</v>
      </c>
      <c r="B6" s="11">
        <v>45573</v>
      </c>
      <c r="C6" s="65" t="s">
        <v>10</v>
      </c>
      <c r="D6" s="66">
        <v>65</v>
      </c>
      <c r="E6" s="14"/>
    </row>
    <row r="7" ht="25" customHeight="1" spans="1:5">
      <c r="A7" s="8">
        <v>5</v>
      </c>
      <c r="B7" s="11">
        <v>45573</v>
      </c>
      <c r="C7" s="65" t="s">
        <v>14</v>
      </c>
      <c r="D7" s="66">
        <v>6</v>
      </c>
      <c r="E7" s="14"/>
    </row>
    <row r="8" ht="25" customHeight="1" spans="1:5">
      <c r="A8" s="8">
        <v>6</v>
      </c>
      <c r="B8" s="11">
        <v>45574</v>
      </c>
      <c r="C8" s="65" t="s">
        <v>21</v>
      </c>
      <c r="D8" s="66">
        <v>267</v>
      </c>
      <c r="E8" s="14"/>
    </row>
    <row r="9" ht="25" customHeight="1" spans="1:5">
      <c r="A9" s="8">
        <v>7</v>
      </c>
      <c r="B9" s="11">
        <v>45574</v>
      </c>
      <c r="C9" s="65" t="s">
        <v>14</v>
      </c>
      <c r="D9" s="67">
        <v>345</v>
      </c>
      <c r="E9" s="14"/>
    </row>
    <row r="10" ht="25" customHeight="1" spans="1:5">
      <c r="A10" s="8">
        <v>8</v>
      </c>
      <c r="B10" s="11">
        <v>45574</v>
      </c>
      <c r="C10" s="12" t="s">
        <v>30</v>
      </c>
      <c r="D10" s="66">
        <v>303</v>
      </c>
      <c r="E10" s="14"/>
    </row>
    <row r="11" ht="25" customHeight="1" spans="1:5">
      <c r="A11" s="8">
        <v>9</v>
      </c>
      <c r="B11" s="11">
        <v>45575</v>
      </c>
      <c r="C11" s="12" t="s">
        <v>369</v>
      </c>
      <c r="D11" s="66">
        <v>1200</v>
      </c>
      <c r="E11" s="14"/>
    </row>
    <row r="12" ht="25" customHeight="1" spans="1:5">
      <c r="A12" s="8">
        <v>10</v>
      </c>
      <c r="B12" s="11">
        <v>45575</v>
      </c>
      <c r="C12" s="70" t="s">
        <v>19</v>
      </c>
      <c r="D12" s="66">
        <v>924</v>
      </c>
      <c r="E12" s="14"/>
    </row>
    <row r="13" ht="25" customHeight="1" spans="1:5">
      <c r="A13" s="8">
        <v>11</v>
      </c>
      <c r="B13" s="11">
        <v>45575</v>
      </c>
      <c r="C13" s="65" t="s">
        <v>14</v>
      </c>
      <c r="D13" s="66">
        <v>10</v>
      </c>
      <c r="E13" s="14"/>
    </row>
    <row r="14" ht="25" customHeight="1" spans="1:5">
      <c r="A14" s="8">
        <v>12</v>
      </c>
      <c r="B14" s="11">
        <v>45576</v>
      </c>
      <c r="C14" s="65" t="s">
        <v>28</v>
      </c>
      <c r="D14" s="66">
        <v>400</v>
      </c>
      <c r="E14" s="14"/>
    </row>
    <row r="15" ht="25" customHeight="1" spans="1:5">
      <c r="A15" s="8">
        <v>13</v>
      </c>
      <c r="B15" s="11">
        <v>45576</v>
      </c>
      <c r="C15" s="70" t="s">
        <v>9</v>
      </c>
      <c r="D15" s="68">
        <v>230</v>
      </c>
      <c r="E15" s="14"/>
    </row>
    <row r="16" ht="25" customHeight="1" spans="1:5">
      <c r="A16" s="8">
        <v>14</v>
      </c>
      <c r="B16" s="11">
        <v>45576</v>
      </c>
      <c r="C16" s="70" t="s">
        <v>370</v>
      </c>
      <c r="D16" s="68">
        <v>113</v>
      </c>
      <c r="E16" s="14"/>
    </row>
    <row r="17" ht="25" customHeight="1" spans="1:5">
      <c r="A17" s="8">
        <v>15</v>
      </c>
      <c r="B17" s="11">
        <v>45576</v>
      </c>
      <c r="C17" s="70" t="s">
        <v>371</v>
      </c>
      <c r="D17" s="68">
        <v>1750</v>
      </c>
      <c r="E17" s="14"/>
    </row>
    <row r="18" ht="25" customHeight="1" spans="1:5">
      <c r="A18" s="8">
        <v>16</v>
      </c>
      <c r="B18" s="11">
        <v>45577</v>
      </c>
      <c r="C18" s="12" t="s">
        <v>18</v>
      </c>
      <c r="D18" s="66">
        <v>851</v>
      </c>
      <c r="E18" s="14"/>
    </row>
    <row r="19" ht="25" customHeight="1" spans="1:5">
      <c r="A19" s="8">
        <v>17</v>
      </c>
      <c r="B19" s="11">
        <v>45577</v>
      </c>
      <c r="C19" s="12" t="s">
        <v>13</v>
      </c>
      <c r="D19" s="66">
        <v>820</v>
      </c>
      <c r="E19" s="14"/>
    </row>
    <row r="20" ht="25" customHeight="1" spans="1:5">
      <c r="A20" s="8">
        <v>18</v>
      </c>
      <c r="B20" s="11">
        <v>45577</v>
      </c>
      <c r="C20" s="65" t="s">
        <v>10</v>
      </c>
      <c r="D20" s="66">
        <v>85</v>
      </c>
      <c r="E20" s="14"/>
    </row>
    <row r="21" ht="25" customHeight="1" spans="1:5">
      <c r="A21" s="8"/>
      <c r="B21" s="11">
        <v>45577</v>
      </c>
      <c r="C21" s="70" t="s">
        <v>19</v>
      </c>
      <c r="D21" s="66">
        <v>2</v>
      </c>
      <c r="E21" s="14"/>
    </row>
    <row r="22" ht="25" customHeight="1" spans="1:5">
      <c r="A22" s="8">
        <v>19</v>
      </c>
      <c r="B22" s="11">
        <v>45577</v>
      </c>
      <c r="C22" s="12" t="s">
        <v>22</v>
      </c>
      <c r="D22" s="66">
        <v>686</v>
      </c>
      <c r="E22" s="14"/>
    </row>
    <row r="23" ht="25" customHeight="1" spans="1:5">
      <c r="A23" s="8">
        <v>20</v>
      </c>
      <c r="B23" s="11">
        <v>45578</v>
      </c>
      <c r="C23" s="65" t="s">
        <v>372</v>
      </c>
      <c r="D23" s="66">
        <v>100</v>
      </c>
      <c r="E23" s="14"/>
    </row>
    <row r="24" ht="25" customHeight="1" spans="1:5">
      <c r="A24" s="8">
        <v>21</v>
      </c>
      <c r="B24" s="11">
        <v>45578</v>
      </c>
      <c r="C24" s="12" t="s">
        <v>372</v>
      </c>
      <c r="D24" s="68">
        <v>100</v>
      </c>
      <c r="E24" s="14"/>
    </row>
    <row r="25" ht="25" customHeight="1" spans="1:5">
      <c r="A25" s="8">
        <v>22</v>
      </c>
      <c r="B25" s="11">
        <v>45580</v>
      </c>
      <c r="C25" s="65" t="s">
        <v>10</v>
      </c>
      <c r="D25" s="66">
        <v>55</v>
      </c>
      <c r="E25" s="14"/>
    </row>
    <row r="26" ht="25" customHeight="1" spans="1:5">
      <c r="A26" s="8">
        <v>23</v>
      </c>
      <c r="B26" s="11">
        <v>45581</v>
      </c>
      <c r="C26" s="12" t="s">
        <v>369</v>
      </c>
      <c r="D26" s="66">
        <v>1200</v>
      </c>
      <c r="E26" s="14"/>
    </row>
    <row r="27" ht="25" customHeight="1" spans="1:5">
      <c r="A27" s="8">
        <v>24</v>
      </c>
      <c r="B27" s="11">
        <v>45582</v>
      </c>
      <c r="C27" s="12" t="s">
        <v>373</v>
      </c>
      <c r="D27" s="68">
        <v>254</v>
      </c>
      <c r="E27" s="14"/>
    </row>
    <row r="28" ht="25" customHeight="1" spans="1:5">
      <c r="A28" s="8">
        <v>25</v>
      </c>
      <c r="B28" s="11">
        <v>45582</v>
      </c>
      <c r="C28" s="70" t="s">
        <v>373</v>
      </c>
      <c r="D28" s="68">
        <v>199</v>
      </c>
      <c r="E28" s="14"/>
    </row>
    <row r="29" ht="25" customHeight="1" spans="1:5">
      <c r="A29" s="8">
        <v>26</v>
      </c>
      <c r="B29" s="11">
        <v>45582</v>
      </c>
      <c r="C29" s="70" t="s">
        <v>21</v>
      </c>
      <c r="D29" s="68">
        <v>234</v>
      </c>
      <c r="E29" s="14"/>
    </row>
    <row r="30" ht="25" customHeight="1" spans="1:5">
      <c r="A30" s="8">
        <v>27</v>
      </c>
      <c r="B30" s="11">
        <v>45582</v>
      </c>
      <c r="C30" s="70" t="s">
        <v>19</v>
      </c>
      <c r="D30" s="68">
        <v>104</v>
      </c>
      <c r="E30" s="14"/>
    </row>
    <row r="31" ht="25" customHeight="1" spans="1:5">
      <c r="A31" s="8">
        <v>28</v>
      </c>
      <c r="B31" s="11">
        <v>45584</v>
      </c>
      <c r="C31" s="12" t="s">
        <v>18</v>
      </c>
      <c r="D31" s="68">
        <v>740</v>
      </c>
      <c r="E31" s="14"/>
    </row>
    <row r="32" ht="25" customHeight="1" spans="1:5">
      <c r="A32" s="8">
        <v>29</v>
      </c>
      <c r="B32" s="11">
        <v>45584</v>
      </c>
      <c r="C32" s="12" t="s">
        <v>366</v>
      </c>
      <c r="D32" s="16">
        <v>110</v>
      </c>
      <c r="E32" s="14"/>
    </row>
    <row r="33" ht="25" customHeight="1" spans="1:5">
      <c r="A33" s="8">
        <v>30</v>
      </c>
      <c r="B33" s="11">
        <v>45584</v>
      </c>
      <c r="C33" s="12" t="s">
        <v>10</v>
      </c>
      <c r="D33" s="68">
        <v>84</v>
      </c>
      <c r="E33" s="14"/>
    </row>
    <row r="34" ht="25" customHeight="1" spans="1:5">
      <c r="A34" s="8">
        <v>31</v>
      </c>
      <c r="B34" s="11">
        <v>45585</v>
      </c>
      <c r="C34" s="12" t="s">
        <v>13</v>
      </c>
      <c r="D34" s="68">
        <v>1180</v>
      </c>
      <c r="E34" s="14"/>
    </row>
    <row r="35" ht="25" customHeight="1" spans="1:5">
      <c r="A35" s="8">
        <v>32</v>
      </c>
      <c r="B35" s="11">
        <v>45586</v>
      </c>
      <c r="C35" s="70" t="s">
        <v>369</v>
      </c>
      <c r="D35" s="68">
        <v>1200</v>
      </c>
      <c r="E35" s="14"/>
    </row>
    <row r="36" ht="25" customHeight="1" spans="1:5">
      <c r="A36" s="8">
        <v>33</v>
      </c>
      <c r="B36" s="11">
        <v>45587</v>
      </c>
      <c r="C36" s="70" t="s">
        <v>9</v>
      </c>
      <c r="D36" s="68">
        <v>200</v>
      </c>
      <c r="E36" s="14"/>
    </row>
    <row r="37" ht="25" customHeight="1" spans="1:5">
      <c r="A37" s="8">
        <v>34</v>
      </c>
      <c r="B37" s="11">
        <v>45588</v>
      </c>
      <c r="C37" s="71" t="s">
        <v>22</v>
      </c>
      <c r="D37" s="68">
        <v>1295</v>
      </c>
      <c r="E37" s="14"/>
    </row>
    <row r="38" ht="25" customHeight="1" spans="1:5">
      <c r="A38" s="8">
        <v>35</v>
      </c>
      <c r="B38" s="11">
        <v>45588</v>
      </c>
      <c r="C38" s="65" t="s">
        <v>10</v>
      </c>
      <c r="D38" s="68">
        <v>145</v>
      </c>
      <c r="E38" s="14"/>
    </row>
    <row r="39" ht="25" customHeight="1" spans="1:5">
      <c r="A39" s="8">
        <v>36</v>
      </c>
      <c r="B39" s="11">
        <v>45588</v>
      </c>
      <c r="C39" s="70" t="s">
        <v>14</v>
      </c>
      <c r="D39" s="68">
        <f>5+110</f>
        <v>115</v>
      </c>
      <c r="E39" s="14"/>
    </row>
    <row r="40" ht="25" customHeight="1" spans="1:5">
      <c r="A40" s="8">
        <v>37</v>
      </c>
      <c r="B40" s="11">
        <v>45589</v>
      </c>
      <c r="C40" s="71" t="s">
        <v>22</v>
      </c>
      <c r="D40" s="66">
        <v>30</v>
      </c>
      <c r="E40" s="14"/>
    </row>
    <row r="41" ht="25" customHeight="1" spans="1:5">
      <c r="A41" s="8">
        <v>38</v>
      </c>
      <c r="B41" s="11">
        <v>45590</v>
      </c>
      <c r="C41" s="71" t="s">
        <v>30</v>
      </c>
      <c r="D41" s="72">
        <v>290</v>
      </c>
      <c r="E41" s="14"/>
    </row>
    <row r="42" ht="25" customHeight="1" spans="1:5">
      <c r="A42" s="8">
        <v>39</v>
      </c>
      <c r="B42" s="11">
        <v>45590</v>
      </c>
      <c r="C42" s="12" t="s">
        <v>30</v>
      </c>
      <c r="D42" s="66">
        <v>280</v>
      </c>
      <c r="E42" s="14"/>
    </row>
    <row r="43" ht="25" customHeight="1" spans="1:5">
      <c r="A43" s="8">
        <v>40</v>
      </c>
      <c r="B43" s="11">
        <v>45590</v>
      </c>
      <c r="C43" s="12" t="s">
        <v>28</v>
      </c>
      <c r="D43" s="66">
        <v>200</v>
      </c>
      <c r="E43" s="14"/>
    </row>
    <row r="44" ht="25" customHeight="1" spans="1:5">
      <c r="A44" s="8">
        <v>41</v>
      </c>
      <c r="B44" s="11">
        <v>45590</v>
      </c>
      <c r="C44" s="12" t="s">
        <v>28</v>
      </c>
      <c r="D44" s="66">
        <v>594</v>
      </c>
      <c r="E44" s="14"/>
    </row>
    <row r="45" ht="25" customHeight="1" spans="1:5">
      <c r="A45" s="8">
        <v>42</v>
      </c>
      <c r="B45" s="11">
        <v>45590</v>
      </c>
      <c r="C45" s="12" t="s">
        <v>21</v>
      </c>
      <c r="D45" s="66">
        <v>267</v>
      </c>
      <c r="E45" s="14"/>
    </row>
    <row r="46" ht="25" customHeight="1" spans="1:5">
      <c r="A46" s="8">
        <v>43</v>
      </c>
      <c r="B46" s="11">
        <v>45591</v>
      </c>
      <c r="C46" s="12" t="s">
        <v>13</v>
      </c>
      <c r="D46" s="66">
        <v>1400</v>
      </c>
      <c r="E46" s="14"/>
    </row>
    <row r="47" ht="25" customHeight="1" spans="1:5">
      <c r="A47" s="8">
        <v>44</v>
      </c>
      <c r="B47" s="11">
        <v>45591</v>
      </c>
      <c r="C47" s="12" t="s">
        <v>19</v>
      </c>
      <c r="D47" s="66">
        <v>629</v>
      </c>
      <c r="E47" s="14"/>
    </row>
    <row r="48" ht="25" customHeight="1" spans="1:5">
      <c r="A48" s="8">
        <v>45</v>
      </c>
      <c r="B48" s="11">
        <v>45591</v>
      </c>
      <c r="C48" s="12" t="s">
        <v>18</v>
      </c>
      <c r="D48" s="7">
        <v>810</v>
      </c>
      <c r="E48" s="14"/>
    </row>
    <row r="49" ht="25" customHeight="1" spans="1:5">
      <c r="A49" s="8">
        <v>46</v>
      </c>
      <c r="B49" s="11">
        <v>45591</v>
      </c>
      <c r="C49" s="12" t="s">
        <v>10</v>
      </c>
      <c r="D49" s="66">
        <v>100</v>
      </c>
      <c r="E49" s="14"/>
    </row>
    <row r="50" ht="25" customHeight="1" spans="1:5">
      <c r="A50" s="8">
        <v>47</v>
      </c>
      <c r="B50" s="11">
        <v>45592</v>
      </c>
      <c r="C50" s="12" t="s">
        <v>14</v>
      </c>
      <c r="D50" s="66">
        <v>200</v>
      </c>
      <c r="E50" s="14"/>
    </row>
    <row r="51" ht="25" customHeight="1" spans="1:5">
      <c r="A51" s="8">
        <v>48</v>
      </c>
      <c r="B51" s="11">
        <v>45593</v>
      </c>
      <c r="C51" s="12" t="s">
        <v>369</v>
      </c>
      <c r="D51" s="66">
        <v>1400</v>
      </c>
      <c r="E51" s="14"/>
    </row>
    <row r="52" ht="25" customHeight="1" spans="1:5">
      <c r="A52" s="8">
        <v>49</v>
      </c>
      <c r="B52" s="11">
        <v>45594</v>
      </c>
      <c r="C52" s="12" t="s">
        <v>13</v>
      </c>
      <c r="D52" s="66">
        <v>1526</v>
      </c>
      <c r="E52" s="14"/>
    </row>
    <row r="53" ht="25" customHeight="1" spans="1:5">
      <c r="A53" s="8">
        <v>50</v>
      </c>
      <c r="B53" s="11">
        <v>45594</v>
      </c>
      <c r="C53" s="12" t="s">
        <v>21</v>
      </c>
      <c r="D53" s="66">
        <v>175</v>
      </c>
      <c r="E53" s="14"/>
    </row>
    <row r="54" ht="25" customHeight="1" spans="1:5">
      <c r="A54" s="8">
        <v>51</v>
      </c>
      <c r="B54" s="11">
        <v>45594</v>
      </c>
      <c r="C54" s="12" t="s">
        <v>14</v>
      </c>
      <c r="D54" s="66">
        <v>100</v>
      </c>
      <c r="E54" s="14"/>
    </row>
    <row r="55" ht="25" customHeight="1" spans="1:5">
      <c r="A55" s="8">
        <v>52</v>
      </c>
      <c r="B55" s="11">
        <v>45595</v>
      </c>
      <c r="C55" s="12" t="s">
        <v>18</v>
      </c>
      <c r="D55" s="66">
        <v>340</v>
      </c>
      <c r="E55" s="14"/>
    </row>
    <row r="56" ht="25" customHeight="1" spans="1:5">
      <c r="A56" s="8">
        <v>53</v>
      </c>
      <c r="B56" s="11">
        <v>45595</v>
      </c>
      <c r="C56" s="12" t="s">
        <v>9</v>
      </c>
      <c r="D56" s="7">
        <v>100</v>
      </c>
      <c r="E56" s="14"/>
    </row>
    <row r="57" ht="25" customHeight="1" spans="1:5">
      <c r="A57" s="8">
        <v>54</v>
      </c>
      <c r="B57" s="11">
        <v>45595</v>
      </c>
      <c r="C57" s="12" t="s">
        <v>10</v>
      </c>
      <c r="D57" s="66">
        <v>100</v>
      </c>
      <c r="E57" s="14"/>
    </row>
    <row r="58" ht="25" customHeight="1" spans="1:5">
      <c r="A58" s="8">
        <v>55</v>
      </c>
      <c r="B58" s="11">
        <v>45595</v>
      </c>
      <c r="C58" s="12" t="s">
        <v>14</v>
      </c>
      <c r="D58" s="66">
        <v>6</v>
      </c>
      <c r="E58" s="14"/>
    </row>
    <row r="59" ht="25" customHeight="1" spans="1:5">
      <c r="A59" s="8">
        <v>56</v>
      </c>
      <c r="B59" s="11">
        <v>45596</v>
      </c>
      <c r="C59" s="12" t="s">
        <v>19</v>
      </c>
      <c r="D59" s="66">
        <v>833</v>
      </c>
      <c r="E59" s="14"/>
    </row>
    <row r="60" ht="25" customHeight="1" spans="1:5">
      <c r="A60" s="8">
        <v>57</v>
      </c>
      <c r="B60" s="11" t="s">
        <v>374</v>
      </c>
      <c r="C60" s="12" t="s">
        <v>28</v>
      </c>
      <c r="D60" s="66">
        <v>340</v>
      </c>
      <c r="E60" s="14"/>
    </row>
    <row r="61" ht="25" customHeight="1" spans="1:5">
      <c r="A61" s="8" t="s">
        <v>31</v>
      </c>
      <c r="B61" s="8"/>
      <c r="C61" s="9"/>
      <c r="D61" s="10">
        <f>SUM(D3:D60)</f>
        <v>26182</v>
      </c>
      <c r="E61" s="8"/>
    </row>
  </sheetData>
  <autoFilter xmlns:etc="http://www.wps.cn/officeDocument/2017/etCustomData" ref="A1:E61" etc:filterBottomFollowUsedRange="0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"/>
  <sheetViews>
    <sheetView workbookViewId="0">
      <selection activeCell="I14" sqref="I14"/>
    </sheetView>
  </sheetViews>
  <sheetFormatPr defaultColWidth="9" defaultRowHeight="13.5" outlineLevelRow="1" outlineLevelCol="1"/>
  <cols>
    <col min="1" max="1" width="20" customWidth="1"/>
    <col min="2" max="2" width="15.75" customWidth="1"/>
  </cols>
  <sheetData>
    <row r="2" spans="1:2">
      <c r="A2" s="1" t="s">
        <v>375</v>
      </c>
      <c r="B2" s="1" t="s">
        <v>376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6"/>
  <sheetViews>
    <sheetView workbookViewId="0">
      <pane xSplit="2" ySplit="2" topLeftCell="C93" activePane="bottomRight" state="frozen"/>
      <selection/>
      <selection pane="topRight"/>
      <selection pane="bottomLeft"/>
      <selection pane="bottomRight" activeCell="K26" sqref="K3:K26"/>
    </sheetView>
  </sheetViews>
  <sheetFormatPr defaultColWidth="7.5" defaultRowHeight="13.5"/>
  <cols>
    <col min="1" max="1" width="11.5" style="21" customWidth="1"/>
    <col min="2" max="2" width="13.75" style="18" customWidth="1"/>
    <col min="3" max="3" width="10.75" style="18" customWidth="1"/>
    <col min="4" max="4" width="8.58333333333333" style="18" customWidth="1"/>
    <col min="5" max="5" width="40.5833333333333" style="18" customWidth="1"/>
    <col min="6" max="6" width="4.58333333333333" style="18" customWidth="1"/>
    <col min="7" max="7" width="11.8333333333333" style="18" customWidth="1"/>
    <col min="8" max="8" width="19.875" style="18" customWidth="1"/>
    <col min="9" max="9" width="21.875" style="18" customWidth="1"/>
    <col min="10" max="10" width="13.25" style="18" customWidth="1"/>
    <col min="11" max="11" width="6.33333333333333" style="22" customWidth="1"/>
    <col min="12" max="12" width="9.58333333333333" style="22" customWidth="1"/>
    <col min="13" max="16338" width="7.5" style="20" customWidth="1"/>
    <col min="16339" max="16384" width="7.5" style="20"/>
  </cols>
  <sheetData>
    <row r="1" s="18" customFormat="1" ht="18.75" spans="1:12">
      <c r="A1" s="23" t="s">
        <v>377</v>
      </c>
      <c r="B1" s="24"/>
      <c r="C1" s="24"/>
      <c r="D1" s="24"/>
      <c r="E1" s="24"/>
      <c r="F1" s="24"/>
      <c r="G1" s="24"/>
      <c r="H1" s="24"/>
      <c r="I1" s="24"/>
      <c r="J1" s="24"/>
      <c r="K1" s="32"/>
      <c r="L1" s="32"/>
    </row>
    <row r="2" s="19" customFormat="1" ht="27" spans="1:12">
      <c r="A2" s="25" t="s">
        <v>1</v>
      </c>
      <c r="B2" s="26" t="s">
        <v>33</v>
      </c>
      <c r="C2" s="26" t="s">
        <v>2</v>
      </c>
      <c r="D2" s="26" t="s">
        <v>34</v>
      </c>
      <c r="E2" s="26" t="s">
        <v>35</v>
      </c>
      <c r="F2" s="26" t="s">
        <v>36</v>
      </c>
      <c r="G2" s="26" t="s">
        <v>37</v>
      </c>
      <c r="H2" s="26" t="s">
        <v>38</v>
      </c>
      <c r="I2" s="26" t="s">
        <v>39</v>
      </c>
      <c r="J2" s="26" t="s">
        <v>40</v>
      </c>
      <c r="K2" s="33" t="s">
        <v>41</v>
      </c>
      <c r="L2" s="33" t="s">
        <v>42</v>
      </c>
    </row>
    <row r="3" s="18" customFormat="1" ht="14.25" customHeight="1" spans="1:12">
      <c r="A3" s="25">
        <v>1</v>
      </c>
      <c r="B3" s="29" t="s">
        <v>378</v>
      </c>
      <c r="C3" s="29" t="s">
        <v>379</v>
      </c>
      <c r="D3" s="29" t="s">
        <v>380</v>
      </c>
      <c r="E3" s="29" t="s">
        <v>381</v>
      </c>
      <c r="F3" s="29" t="s">
        <v>47</v>
      </c>
      <c r="G3" s="30">
        <v>14</v>
      </c>
      <c r="H3" s="30">
        <v>14</v>
      </c>
      <c r="I3" s="29" t="s">
        <v>180</v>
      </c>
      <c r="J3" s="29" t="s">
        <v>49</v>
      </c>
      <c r="K3" s="34"/>
      <c r="L3" s="35">
        <f t="shared" ref="L3:L66" si="0">K3*H3</f>
        <v>0</v>
      </c>
    </row>
    <row r="4" s="18" customFormat="1" ht="14.25" customHeight="1" spans="1:12">
      <c r="A4" s="25">
        <v>2</v>
      </c>
      <c r="B4" s="29"/>
      <c r="C4" s="29"/>
      <c r="D4" s="29" t="s">
        <v>380</v>
      </c>
      <c r="E4" s="29" t="s">
        <v>381</v>
      </c>
      <c r="F4" s="29" t="s">
        <v>47</v>
      </c>
      <c r="G4" s="30">
        <v>26</v>
      </c>
      <c r="H4" s="30">
        <v>26</v>
      </c>
      <c r="I4" s="29" t="s">
        <v>180</v>
      </c>
      <c r="J4" s="29" t="s">
        <v>49</v>
      </c>
      <c r="K4" s="34"/>
      <c r="L4" s="35">
        <f t="shared" si="0"/>
        <v>0</v>
      </c>
    </row>
    <row r="5" s="18" customFormat="1" ht="14.25" customHeight="1" spans="1:12">
      <c r="A5" s="25">
        <v>3</v>
      </c>
      <c r="B5" s="29"/>
      <c r="C5" s="29"/>
      <c r="D5" s="29" t="s">
        <v>271</v>
      </c>
      <c r="E5" s="29" t="s">
        <v>272</v>
      </c>
      <c r="F5" s="29" t="s">
        <v>47</v>
      </c>
      <c r="G5" s="30">
        <v>20</v>
      </c>
      <c r="H5" s="30">
        <v>20</v>
      </c>
      <c r="I5" s="29" t="s">
        <v>180</v>
      </c>
      <c r="J5" s="29" t="s">
        <v>49</v>
      </c>
      <c r="K5" s="34"/>
      <c r="L5" s="35">
        <f t="shared" si="0"/>
        <v>0</v>
      </c>
    </row>
    <row r="6" s="18" customFormat="1" ht="14.25" customHeight="1" spans="1:12">
      <c r="A6" s="25">
        <v>4</v>
      </c>
      <c r="B6" s="29" t="s">
        <v>382</v>
      </c>
      <c r="C6" s="29" t="s">
        <v>379</v>
      </c>
      <c r="D6" s="29" t="s">
        <v>101</v>
      </c>
      <c r="E6" s="29" t="s">
        <v>102</v>
      </c>
      <c r="F6" s="29" t="s">
        <v>47</v>
      </c>
      <c r="G6" s="30">
        <v>99</v>
      </c>
      <c r="H6" s="30">
        <v>99</v>
      </c>
      <c r="I6" s="29" t="s">
        <v>48</v>
      </c>
      <c r="J6" s="29" t="s">
        <v>49</v>
      </c>
      <c r="K6" s="34"/>
      <c r="L6" s="35">
        <f t="shared" si="0"/>
        <v>0</v>
      </c>
    </row>
    <row r="7" s="18" customFormat="1" ht="14.25" customHeight="1" spans="1:12">
      <c r="A7" s="25">
        <v>5</v>
      </c>
      <c r="B7" s="29" t="s">
        <v>383</v>
      </c>
      <c r="C7" s="29" t="s">
        <v>384</v>
      </c>
      <c r="D7" s="29" t="s">
        <v>269</v>
      </c>
      <c r="E7" s="29" t="s">
        <v>270</v>
      </c>
      <c r="F7" s="29" t="s">
        <v>47</v>
      </c>
      <c r="G7" s="30">
        <v>10</v>
      </c>
      <c r="H7" s="30">
        <v>10</v>
      </c>
      <c r="I7" s="29" t="s">
        <v>58</v>
      </c>
      <c r="J7" s="29" t="s">
        <v>49</v>
      </c>
      <c r="K7" s="34"/>
      <c r="L7" s="35">
        <f t="shared" si="0"/>
        <v>0</v>
      </c>
    </row>
    <row r="8" s="18" customFormat="1" ht="14.25" customHeight="1" spans="1:12">
      <c r="A8" s="25">
        <v>6</v>
      </c>
      <c r="B8" s="29" t="s">
        <v>385</v>
      </c>
      <c r="C8" s="29" t="s">
        <v>384</v>
      </c>
      <c r="D8" s="29" t="s">
        <v>56</v>
      </c>
      <c r="E8" s="29" t="s">
        <v>57</v>
      </c>
      <c r="F8" s="29" t="s">
        <v>47</v>
      </c>
      <c r="G8" s="30">
        <v>300</v>
      </c>
      <c r="H8" s="30">
        <v>300</v>
      </c>
      <c r="I8" s="29" t="s">
        <v>58</v>
      </c>
      <c r="J8" s="29" t="s">
        <v>49</v>
      </c>
      <c r="K8" s="34"/>
      <c r="L8" s="35">
        <f t="shared" si="0"/>
        <v>0</v>
      </c>
    </row>
    <row r="9" s="18" customFormat="1" ht="14.25" customHeight="1" spans="1:12">
      <c r="A9" s="25">
        <v>7</v>
      </c>
      <c r="B9" s="29" t="s">
        <v>386</v>
      </c>
      <c r="C9" s="29" t="s">
        <v>384</v>
      </c>
      <c r="D9" s="29" t="s">
        <v>66</v>
      </c>
      <c r="E9" s="29" t="s">
        <v>67</v>
      </c>
      <c r="F9" s="29" t="s">
        <v>47</v>
      </c>
      <c r="G9" s="30">
        <v>50</v>
      </c>
      <c r="H9" s="30">
        <v>50</v>
      </c>
      <c r="I9" s="29" t="s">
        <v>300</v>
      </c>
      <c r="J9" s="29" t="s">
        <v>49</v>
      </c>
      <c r="K9" s="34"/>
      <c r="L9" s="35">
        <f t="shared" si="0"/>
        <v>0</v>
      </c>
    </row>
    <row r="10" s="18" customFormat="1" ht="14.25" customHeight="1" spans="1:12">
      <c r="A10" s="25">
        <v>8</v>
      </c>
      <c r="B10" s="29" t="s">
        <v>387</v>
      </c>
      <c r="C10" s="29" t="s">
        <v>384</v>
      </c>
      <c r="D10" s="29" t="s">
        <v>201</v>
      </c>
      <c r="E10" s="29" t="s">
        <v>202</v>
      </c>
      <c r="F10" s="29" t="s">
        <v>47</v>
      </c>
      <c r="G10" s="30">
        <v>10</v>
      </c>
      <c r="H10" s="30">
        <v>10</v>
      </c>
      <c r="I10" s="29" t="s">
        <v>141</v>
      </c>
      <c r="J10" s="29" t="s">
        <v>49</v>
      </c>
      <c r="K10" s="34"/>
      <c r="L10" s="35">
        <f t="shared" si="0"/>
        <v>0</v>
      </c>
    </row>
    <row r="11" s="18" customFormat="1" ht="14.25" customHeight="1" spans="1:12">
      <c r="A11" s="25">
        <v>9</v>
      </c>
      <c r="B11" s="29" t="s">
        <v>388</v>
      </c>
      <c r="C11" s="29" t="s">
        <v>384</v>
      </c>
      <c r="D11" s="29" t="s">
        <v>389</v>
      </c>
      <c r="E11" s="29" t="s">
        <v>390</v>
      </c>
      <c r="F11" s="29" t="s">
        <v>47</v>
      </c>
      <c r="G11" s="30">
        <v>50</v>
      </c>
      <c r="H11" s="30">
        <v>50</v>
      </c>
      <c r="I11" s="29" t="s">
        <v>68</v>
      </c>
      <c r="J11" s="29" t="s">
        <v>49</v>
      </c>
      <c r="K11" s="34"/>
      <c r="L11" s="35">
        <f t="shared" si="0"/>
        <v>0</v>
      </c>
    </row>
    <row r="12" s="18" customFormat="1" ht="14.25" customHeight="1" spans="1:12">
      <c r="A12" s="25">
        <v>10</v>
      </c>
      <c r="B12" s="29"/>
      <c r="C12" s="29"/>
      <c r="D12" s="29" t="s">
        <v>70</v>
      </c>
      <c r="E12" s="29" t="s">
        <v>71</v>
      </c>
      <c r="F12" s="29" t="s">
        <v>47</v>
      </c>
      <c r="G12" s="30">
        <v>70</v>
      </c>
      <c r="H12" s="30">
        <v>70</v>
      </c>
      <c r="I12" s="29" t="s">
        <v>68</v>
      </c>
      <c r="J12" s="29" t="s">
        <v>49</v>
      </c>
      <c r="K12" s="34"/>
      <c r="L12" s="35">
        <f t="shared" si="0"/>
        <v>0</v>
      </c>
    </row>
    <row r="13" s="18" customFormat="1" ht="14.25" customHeight="1" spans="1:12">
      <c r="A13" s="25">
        <v>11</v>
      </c>
      <c r="B13" s="29" t="s">
        <v>391</v>
      </c>
      <c r="C13" s="29" t="s">
        <v>392</v>
      </c>
      <c r="D13" s="29" t="s">
        <v>56</v>
      </c>
      <c r="E13" s="29" t="s">
        <v>57</v>
      </c>
      <c r="F13" s="29" t="s">
        <v>47</v>
      </c>
      <c r="G13" s="30">
        <v>840</v>
      </c>
      <c r="H13" s="30">
        <v>840</v>
      </c>
      <c r="I13" s="29" t="s">
        <v>58</v>
      </c>
      <c r="J13" s="29" t="s">
        <v>49</v>
      </c>
      <c r="K13" s="34"/>
      <c r="L13" s="35">
        <f t="shared" si="0"/>
        <v>0</v>
      </c>
    </row>
    <row r="14" s="18" customFormat="1" ht="14.25" customHeight="1" spans="1:12">
      <c r="A14" s="25">
        <v>12</v>
      </c>
      <c r="B14" s="29" t="s">
        <v>393</v>
      </c>
      <c r="C14" s="29" t="s">
        <v>392</v>
      </c>
      <c r="D14" s="29" t="s">
        <v>394</v>
      </c>
      <c r="E14" s="29" t="s">
        <v>395</v>
      </c>
      <c r="F14" s="29" t="s">
        <v>47</v>
      </c>
      <c r="G14" s="30">
        <v>10</v>
      </c>
      <c r="H14" s="30">
        <v>10</v>
      </c>
      <c r="I14" s="29" t="s">
        <v>68</v>
      </c>
      <c r="J14" s="29" t="s">
        <v>49</v>
      </c>
      <c r="K14" s="34"/>
      <c r="L14" s="35">
        <f t="shared" si="0"/>
        <v>0</v>
      </c>
    </row>
    <row r="15" s="18" customFormat="1" ht="14.25" customHeight="1" spans="1:12">
      <c r="A15" s="25">
        <v>13</v>
      </c>
      <c r="B15" s="29" t="s">
        <v>396</v>
      </c>
      <c r="C15" s="29" t="s">
        <v>392</v>
      </c>
      <c r="D15" s="29" t="s">
        <v>56</v>
      </c>
      <c r="E15" s="29" t="s">
        <v>57</v>
      </c>
      <c r="F15" s="29" t="s">
        <v>47</v>
      </c>
      <c r="G15" s="30">
        <v>840</v>
      </c>
      <c r="H15" s="30">
        <v>840</v>
      </c>
      <c r="I15" s="29" t="s">
        <v>58</v>
      </c>
      <c r="J15" s="29" t="s">
        <v>49</v>
      </c>
      <c r="K15" s="34"/>
      <c r="L15" s="35">
        <f t="shared" si="0"/>
        <v>0</v>
      </c>
    </row>
    <row r="16" s="18" customFormat="1" ht="14.25" customHeight="1" spans="1:12">
      <c r="A16" s="25">
        <v>14</v>
      </c>
      <c r="B16" s="29" t="s">
        <v>397</v>
      </c>
      <c r="C16" s="29" t="s">
        <v>398</v>
      </c>
      <c r="D16" s="29" t="s">
        <v>63</v>
      </c>
      <c r="E16" s="29" t="s">
        <v>64</v>
      </c>
      <c r="F16" s="29" t="s">
        <v>47</v>
      </c>
      <c r="G16" s="30">
        <v>12</v>
      </c>
      <c r="H16" s="30">
        <v>12</v>
      </c>
      <c r="I16" s="29" t="s">
        <v>48</v>
      </c>
      <c r="J16" s="29" t="s">
        <v>49</v>
      </c>
      <c r="K16" s="34"/>
      <c r="L16" s="35">
        <f t="shared" si="0"/>
        <v>0</v>
      </c>
    </row>
    <row r="17" s="18" customFormat="1" ht="14.25" customHeight="1" spans="1:12">
      <c r="A17" s="25">
        <v>15</v>
      </c>
      <c r="B17" s="29" t="s">
        <v>399</v>
      </c>
      <c r="C17" s="29" t="s">
        <v>398</v>
      </c>
      <c r="D17" s="29" t="s">
        <v>101</v>
      </c>
      <c r="E17" s="29" t="s">
        <v>102</v>
      </c>
      <c r="F17" s="29" t="s">
        <v>47</v>
      </c>
      <c r="G17" s="30">
        <v>601</v>
      </c>
      <c r="H17" s="30">
        <v>601</v>
      </c>
      <c r="I17" s="29" t="s">
        <v>48</v>
      </c>
      <c r="J17" s="29" t="s">
        <v>49</v>
      </c>
      <c r="K17" s="34"/>
      <c r="L17" s="35">
        <f t="shared" si="0"/>
        <v>0</v>
      </c>
    </row>
    <row r="18" s="18" customFormat="1" ht="14.25" customHeight="1" spans="1:12">
      <c r="A18" s="25">
        <v>16</v>
      </c>
      <c r="B18" s="29" t="s">
        <v>400</v>
      </c>
      <c r="C18" s="29" t="s">
        <v>398</v>
      </c>
      <c r="D18" s="29" t="s">
        <v>74</v>
      </c>
      <c r="E18" s="29" t="s">
        <v>75</v>
      </c>
      <c r="F18" s="29" t="s">
        <v>47</v>
      </c>
      <c r="G18" s="30">
        <v>10</v>
      </c>
      <c r="H18" s="30">
        <v>10</v>
      </c>
      <c r="I18" s="29" t="s">
        <v>68</v>
      </c>
      <c r="J18" s="29" t="s">
        <v>49</v>
      </c>
      <c r="K18" s="34"/>
      <c r="L18" s="35">
        <f t="shared" si="0"/>
        <v>0</v>
      </c>
    </row>
    <row r="19" s="18" customFormat="1" ht="14.25" customHeight="1" spans="1:12">
      <c r="A19" s="25">
        <v>17</v>
      </c>
      <c r="B19" s="29" t="s">
        <v>401</v>
      </c>
      <c r="C19" s="29" t="s">
        <v>398</v>
      </c>
      <c r="D19" s="29" t="s">
        <v>166</v>
      </c>
      <c r="E19" s="29" t="s">
        <v>167</v>
      </c>
      <c r="F19" s="29" t="s">
        <v>47</v>
      </c>
      <c r="G19" s="30">
        <v>1500</v>
      </c>
      <c r="H19" s="30">
        <v>1500</v>
      </c>
      <c r="I19" s="29" t="s">
        <v>68</v>
      </c>
      <c r="J19" s="29" t="s">
        <v>49</v>
      </c>
      <c r="K19" s="34"/>
      <c r="L19" s="35">
        <f t="shared" si="0"/>
        <v>0</v>
      </c>
    </row>
    <row r="20" s="18" customFormat="1" ht="14.25" customHeight="1" spans="1:12">
      <c r="A20" s="25">
        <v>18</v>
      </c>
      <c r="B20" s="29" t="s">
        <v>402</v>
      </c>
      <c r="C20" s="29" t="s">
        <v>403</v>
      </c>
      <c r="D20" s="29" t="s">
        <v>279</v>
      </c>
      <c r="E20" s="29" t="s">
        <v>280</v>
      </c>
      <c r="F20" s="29" t="s">
        <v>47</v>
      </c>
      <c r="G20" s="30">
        <v>0.5</v>
      </c>
      <c r="H20" s="30">
        <v>0.5</v>
      </c>
      <c r="I20" s="29" t="s">
        <v>141</v>
      </c>
      <c r="J20" s="29" t="s">
        <v>49</v>
      </c>
      <c r="K20" s="34"/>
      <c r="L20" s="35">
        <f t="shared" si="0"/>
        <v>0</v>
      </c>
    </row>
    <row r="21" s="18" customFormat="1" ht="14.25" customHeight="1" spans="1:12">
      <c r="A21" s="25">
        <v>19</v>
      </c>
      <c r="B21" s="29"/>
      <c r="C21" s="29"/>
      <c r="D21" s="29" t="s">
        <v>279</v>
      </c>
      <c r="E21" s="29" t="s">
        <v>280</v>
      </c>
      <c r="F21" s="29" t="s">
        <v>47</v>
      </c>
      <c r="G21" s="30">
        <v>6.5</v>
      </c>
      <c r="H21" s="30">
        <v>6.5</v>
      </c>
      <c r="I21" s="29" t="s">
        <v>141</v>
      </c>
      <c r="J21" s="29" t="s">
        <v>49</v>
      </c>
      <c r="K21" s="34"/>
      <c r="L21" s="35">
        <f t="shared" si="0"/>
        <v>0</v>
      </c>
    </row>
    <row r="22" s="18" customFormat="1" ht="14.25" customHeight="1" spans="1:12">
      <c r="A22" s="25">
        <v>20</v>
      </c>
      <c r="B22" s="29" t="s">
        <v>404</v>
      </c>
      <c r="C22" s="29" t="s">
        <v>403</v>
      </c>
      <c r="D22" s="29" t="s">
        <v>166</v>
      </c>
      <c r="E22" s="29" t="s">
        <v>167</v>
      </c>
      <c r="F22" s="29" t="s">
        <v>47</v>
      </c>
      <c r="G22" s="30">
        <v>156</v>
      </c>
      <c r="H22" s="30">
        <v>156</v>
      </c>
      <c r="I22" s="29" t="s">
        <v>68</v>
      </c>
      <c r="J22" s="29" t="s">
        <v>49</v>
      </c>
      <c r="K22" s="34"/>
      <c r="L22" s="35">
        <f t="shared" si="0"/>
        <v>0</v>
      </c>
    </row>
    <row r="23" s="18" customFormat="1" ht="14.25" customHeight="1" spans="1:12">
      <c r="A23" s="25">
        <v>21</v>
      </c>
      <c r="B23" s="29"/>
      <c r="C23" s="29"/>
      <c r="D23" s="29" t="s">
        <v>166</v>
      </c>
      <c r="E23" s="29" t="s">
        <v>167</v>
      </c>
      <c r="F23" s="29" t="s">
        <v>47</v>
      </c>
      <c r="G23" s="30">
        <v>978</v>
      </c>
      <c r="H23" s="30">
        <v>978</v>
      </c>
      <c r="I23" s="29" t="s">
        <v>68</v>
      </c>
      <c r="J23" s="29" t="s">
        <v>49</v>
      </c>
      <c r="K23" s="34"/>
      <c r="L23" s="35">
        <f t="shared" si="0"/>
        <v>0</v>
      </c>
    </row>
    <row r="24" s="18" customFormat="1" ht="14.25" customHeight="1" spans="1:12">
      <c r="A24" s="25">
        <v>22</v>
      </c>
      <c r="B24" s="29" t="s">
        <v>405</v>
      </c>
      <c r="C24" s="29" t="s">
        <v>406</v>
      </c>
      <c r="D24" s="29" t="s">
        <v>204</v>
      </c>
      <c r="E24" s="29" t="s">
        <v>205</v>
      </c>
      <c r="F24" s="30" t="s">
        <v>47</v>
      </c>
      <c r="G24" s="30">
        <v>20</v>
      </c>
      <c r="H24" s="30">
        <v>20</v>
      </c>
      <c r="I24" s="29" t="s">
        <v>141</v>
      </c>
      <c r="J24" s="29" t="s">
        <v>49</v>
      </c>
      <c r="K24" s="34"/>
      <c r="L24" s="35">
        <f t="shared" si="0"/>
        <v>0</v>
      </c>
    </row>
    <row r="25" s="18" customFormat="1" ht="14.25" customHeight="1" spans="1:12">
      <c r="A25" s="25">
        <v>23</v>
      </c>
      <c r="B25" s="29" t="s">
        <v>407</v>
      </c>
      <c r="C25" s="29" t="s">
        <v>406</v>
      </c>
      <c r="D25" s="29" t="s">
        <v>63</v>
      </c>
      <c r="E25" s="29" t="s">
        <v>64</v>
      </c>
      <c r="F25" s="30" t="s">
        <v>47</v>
      </c>
      <c r="G25" s="30">
        <v>188</v>
      </c>
      <c r="H25" s="30">
        <v>188</v>
      </c>
      <c r="I25" s="29" t="s">
        <v>48</v>
      </c>
      <c r="J25" s="29" t="s">
        <v>49</v>
      </c>
      <c r="K25" s="34"/>
      <c r="L25" s="35">
        <f t="shared" si="0"/>
        <v>0</v>
      </c>
    </row>
    <row r="26" s="18" customFormat="1" ht="14.25" customHeight="1" spans="1:12">
      <c r="A26" s="25">
        <v>24</v>
      </c>
      <c r="B26" s="29" t="s">
        <v>408</v>
      </c>
      <c r="C26" s="29" t="s">
        <v>406</v>
      </c>
      <c r="D26" s="29" t="s">
        <v>293</v>
      </c>
      <c r="E26" s="29" t="s">
        <v>294</v>
      </c>
      <c r="F26" s="29" t="s">
        <v>47</v>
      </c>
      <c r="G26" s="30">
        <v>100</v>
      </c>
      <c r="H26" s="30">
        <v>100</v>
      </c>
      <c r="I26" s="29" t="s">
        <v>48</v>
      </c>
      <c r="J26" s="29" t="s">
        <v>49</v>
      </c>
      <c r="K26" s="34"/>
      <c r="L26" s="35">
        <f t="shared" si="0"/>
        <v>0</v>
      </c>
    </row>
    <row r="27" s="18" customFormat="1" ht="14.25" customHeight="1" spans="1:12">
      <c r="A27" s="25">
        <v>25</v>
      </c>
      <c r="B27" s="29" t="s">
        <v>409</v>
      </c>
      <c r="C27" s="29" t="s">
        <v>406</v>
      </c>
      <c r="D27" s="29" t="s">
        <v>410</v>
      </c>
      <c r="E27" s="29" t="s">
        <v>411</v>
      </c>
      <c r="F27" s="29" t="s">
        <v>47</v>
      </c>
      <c r="G27" s="29">
        <v>60</v>
      </c>
      <c r="H27" s="30">
        <v>60</v>
      </c>
      <c r="I27" s="29" t="s">
        <v>175</v>
      </c>
      <c r="J27" s="29" t="s">
        <v>49</v>
      </c>
      <c r="K27" s="34"/>
      <c r="L27" s="35">
        <f t="shared" si="0"/>
        <v>0</v>
      </c>
    </row>
    <row r="28" s="18" customFormat="1" ht="14.25" customHeight="1" spans="1:12">
      <c r="A28" s="25">
        <v>26</v>
      </c>
      <c r="B28" s="29"/>
      <c r="C28" s="29"/>
      <c r="D28" s="29" t="s">
        <v>412</v>
      </c>
      <c r="E28" s="29" t="s">
        <v>413</v>
      </c>
      <c r="F28" s="29" t="s">
        <v>47</v>
      </c>
      <c r="G28" s="29">
        <v>60</v>
      </c>
      <c r="H28" s="30">
        <v>60</v>
      </c>
      <c r="I28" s="29" t="s">
        <v>175</v>
      </c>
      <c r="J28" s="29" t="s">
        <v>49</v>
      </c>
      <c r="K28" s="34"/>
      <c r="L28" s="35">
        <f t="shared" si="0"/>
        <v>0</v>
      </c>
    </row>
    <row r="29" s="18" customFormat="1" ht="14.25" customHeight="1" spans="1:12">
      <c r="A29" s="25">
        <v>27</v>
      </c>
      <c r="B29" s="29"/>
      <c r="C29" s="29"/>
      <c r="D29" s="29" t="s">
        <v>236</v>
      </c>
      <c r="E29" s="29" t="s">
        <v>237</v>
      </c>
      <c r="F29" s="29" t="s">
        <v>47</v>
      </c>
      <c r="G29" s="29">
        <v>100</v>
      </c>
      <c r="H29" s="30">
        <v>100</v>
      </c>
      <c r="I29" s="29" t="s">
        <v>175</v>
      </c>
      <c r="J29" s="29" t="s">
        <v>49</v>
      </c>
      <c r="K29" s="34"/>
      <c r="L29" s="35">
        <f t="shared" si="0"/>
        <v>0</v>
      </c>
    </row>
    <row r="30" s="18" customFormat="1" ht="14.25" customHeight="1" spans="1:12">
      <c r="A30" s="25">
        <v>28</v>
      </c>
      <c r="B30" s="29"/>
      <c r="C30" s="29"/>
      <c r="D30" s="29" t="s">
        <v>246</v>
      </c>
      <c r="E30" s="29" t="s">
        <v>247</v>
      </c>
      <c r="F30" s="29" t="s">
        <v>47</v>
      </c>
      <c r="G30" s="29">
        <v>15</v>
      </c>
      <c r="H30" s="30">
        <v>15</v>
      </c>
      <c r="I30" s="29" t="s">
        <v>175</v>
      </c>
      <c r="J30" s="29" t="s">
        <v>49</v>
      </c>
      <c r="K30" s="34"/>
      <c r="L30" s="35">
        <f t="shared" si="0"/>
        <v>0</v>
      </c>
    </row>
    <row r="31" s="18" customFormat="1" ht="14.25" customHeight="1" spans="1:12">
      <c r="A31" s="25">
        <v>29</v>
      </c>
      <c r="B31" s="29"/>
      <c r="C31" s="29"/>
      <c r="D31" s="29" t="s">
        <v>246</v>
      </c>
      <c r="E31" s="29" t="s">
        <v>247</v>
      </c>
      <c r="F31" s="29" t="s">
        <v>47</v>
      </c>
      <c r="G31" s="29">
        <v>549</v>
      </c>
      <c r="H31" s="30">
        <v>549</v>
      </c>
      <c r="I31" s="29" t="s">
        <v>175</v>
      </c>
      <c r="J31" s="29" t="s">
        <v>49</v>
      </c>
      <c r="K31" s="34"/>
      <c r="L31" s="35">
        <f t="shared" si="0"/>
        <v>0</v>
      </c>
    </row>
    <row r="32" s="18" customFormat="1" ht="14.25" customHeight="1" spans="1:12">
      <c r="A32" s="25">
        <v>30</v>
      </c>
      <c r="B32" s="29"/>
      <c r="C32" s="29"/>
      <c r="D32" s="29" t="s">
        <v>246</v>
      </c>
      <c r="E32" s="29" t="s">
        <v>247</v>
      </c>
      <c r="F32" s="29" t="s">
        <v>47</v>
      </c>
      <c r="G32" s="29">
        <v>236</v>
      </c>
      <c r="H32" s="30">
        <v>236</v>
      </c>
      <c r="I32" s="29" t="s">
        <v>175</v>
      </c>
      <c r="J32" s="29" t="s">
        <v>49</v>
      </c>
      <c r="K32" s="34"/>
      <c r="L32" s="35">
        <f t="shared" si="0"/>
        <v>0</v>
      </c>
    </row>
    <row r="33" s="18" customFormat="1" ht="14.25" customHeight="1" spans="1:12">
      <c r="A33" s="25">
        <v>31</v>
      </c>
      <c r="B33" s="29" t="s">
        <v>414</v>
      </c>
      <c r="C33" s="29" t="s">
        <v>415</v>
      </c>
      <c r="D33" s="29" t="s">
        <v>90</v>
      </c>
      <c r="E33" s="29" t="s">
        <v>91</v>
      </c>
      <c r="F33" s="29" t="s">
        <v>47</v>
      </c>
      <c r="G33" s="29">
        <v>238</v>
      </c>
      <c r="H33" s="30">
        <v>238</v>
      </c>
      <c r="I33" s="29" t="s">
        <v>68</v>
      </c>
      <c r="J33" s="29" t="s">
        <v>49</v>
      </c>
      <c r="K33" s="34"/>
      <c r="L33" s="35">
        <f t="shared" si="0"/>
        <v>0</v>
      </c>
    </row>
    <row r="34" s="18" customFormat="1" ht="14.25" customHeight="1" spans="1:12">
      <c r="A34" s="25">
        <v>32</v>
      </c>
      <c r="B34" s="29" t="s">
        <v>416</v>
      </c>
      <c r="C34" s="29" t="s">
        <v>415</v>
      </c>
      <c r="D34" s="29" t="s">
        <v>72</v>
      </c>
      <c r="E34" s="29" t="s">
        <v>73</v>
      </c>
      <c r="F34" s="29" t="s">
        <v>47</v>
      </c>
      <c r="G34" s="29">
        <v>400</v>
      </c>
      <c r="H34" s="30">
        <v>400</v>
      </c>
      <c r="I34" s="29" t="s">
        <v>68</v>
      </c>
      <c r="J34" s="29" t="s">
        <v>49</v>
      </c>
      <c r="K34" s="34"/>
      <c r="L34" s="35">
        <f t="shared" si="0"/>
        <v>0</v>
      </c>
    </row>
    <row r="35" s="18" customFormat="1" ht="14.25" customHeight="1" spans="1:12">
      <c r="A35" s="25">
        <v>33</v>
      </c>
      <c r="B35" s="29" t="s">
        <v>417</v>
      </c>
      <c r="C35" s="29" t="s">
        <v>415</v>
      </c>
      <c r="D35" s="29" t="s">
        <v>166</v>
      </c>
      <c r="E35" s="29" t="s">
        <v>167</v>
      </c>
      <c r="F35" s="29" t="s">
        <v>47</v>
      </c>
      <c r="G35" s="29">
        <v>500</v>
      </c>
      <c r="H35" s="30">
        <v>500</v>
      </c>
      <c r="I35" s="29" t="s">
        <v>68</v>
      </c>
      <c r="J35" s="29" t="s">
        <v>49</v>
      </c>
      <c r="K35" s="34"/>
      <c r="L35" s="35">
        <f t="shared" si="0"/>
        <v>0</v>
      </c>
    </row>
    <row r="36" s="18" customFormat="1" ht="14.25" customHeight="1" spans="1:12">
      <c r="A36" s="25">
        <v>34</v>
      </c>
      <c r="B36" s="29" t="s">
        <v>418</v>
      </c>
      <c r="C36" s="29" t="s">
        <v>415</v>
      </c>
      <c r="D36" s="29" t="s">
        <v>303</v>
      </c>
      <c r="E36" s="29" t="s">
        <v>304</v>
      </c>
      <c r="F36" s="29" t="s">
        <v>47</v>
      </c>
      <c r="G36" s="30">
        <v>50</v>
      </c>
      <c r="H36" s="30">
        <v>50</v>
      </c>
      <c r="I36" s="29" t="s">
        <v>300</v>
      </c>
      <c r="J36" s="29" t="s">
        <v>49</v>
      </c>
      <c r="K36" s="34"/>
      <c r="L36" s="35">
        <f t="shared" si="0"/>
        <v>0</v>
      </c>
    </row>
    <row r="37" s="18" customFormat="1" ht="14.25" customHeight="1" spans="1:12">
      <c r="A37" s="25">
        <v>35</v>
      </c>
      <c r="B37" s="29"/>
      <c r="C37" s="29"/>
      <c r="D37" s="29" t="s">
        <v>66</v>
      </c>
      <c r="E37" s="29" t="s">
        <v>67</v>
      </c>
      <c r="F37" s="29" t="s">
        <v>47</v>
      </c>
      <c r="G37" s="30">
        <v>50</v>
      </c>
      <c r="H37" s="30">
        <v>50</v>
      </c>
      <c r="I37" s="29" t="s">
        <v>300</v>
      </c>
      <c r="J37" s="29" t="s">
        <v>49</v>
      </c>
      <c r="K37" s="34"/>
      <c r="L37" s="35">
        <f t="shared" si="0"/>
        <v>0</v>
      </c>
    </row>
    <row r="38" s="18" customFormat="1" ht="14.25" customHeight="1" spans="1:12">
      <c r="A38" s="25">
        <v>36</v>
      </c>
      <c r="B38" s="29"/>
      <c r="C38" s="29"/>
      <c r="D38" s="29" t="s">
        <v>298</v>
      </c>
      <c r="E38" s="29" t="s">
        <v>299</v>
      </c>
      <c r="F38" s="30" t="s">
        <v>47</v>
      </c>
      <c r="G38" s="30">
        <v>350</v>
      </c>
      <c r="H38" s="30">
        <v>350</v>
      </c>
      <c r="I38" s="29" t="s">
        <v>300</v>
      </c>
      <c r="J38" s="29" t="s">
        <v>49</v>
      </c>
      <c r="K38" s="34"/>
      <c r="L38" s="35">
        <f t="shared" si="0"/>
        <v>0</v>
      </c>
    </row>
    <row r="39" s="18" customFormat="1" ht="14.25" customHeight="1" spans="1:12">
      <c r="A39" s="25">
        <v>37</v>
      </c>
      <c r="B39" s="29" t="s">
        <v>419</v>
      </c>
      <c r="C39" s="29" t="s">
        <v>415</v>
      </c>
      <c r="D39" s="29" t="s">
        <v>127</v>
      </c>
      <c r="E39" s="29" t="s">
        <v>128</v>
      </c>
      <c r="F39" s="30" t="s">
        <v>47</v>
      </c>
      <c r="G39" s="30">
        <v>570</v>
      </c>
      <c r="H39" s="30">
        <v>570</v>
      </c>
      <c r="I39" s="29" t="s">
        <v>58</v>
      </c>
      <c r="J39" s="29" t="s">
        <v>49</v>
      </c>
      <c r="K39" s="34"/>
      <c r="L39" s="35">
        <f t="shared" si="0"/>
        <v>0</v>
      </c>
    </row>
    <row r="40" s="18" customFormat="1" ht="14.25" customHeight="1" spans="1:12">
      <c r="A40" s="25">
        <v>38</v>
      </c>
      <c r="B40" s="29" t="s">
        <v>420</v>
      </c>
      <c r="C40" s="29" t="s">
        <v>421</v>
      </c>
      <c r="D40" s="29" t="s">
        <v>60</v>
      </c>
      <c r="E40" s="29" t="s">
        <v>61</v>
      </c>
      <c r="F40" s="30" t="s">
        <v>47</v>
      </c>
      <c r="G40" s="30">
        <v>700</v>
      </c>
      <c r="H40" s="30">
        <v>700</v>
      </c>
      <c r="I40" s="29" t="s">
        <v>58</v>
      </c>
      <c r="J40" s="29" t="s">
        <v>49</v>
      </c>
      <c r="K40" s="34"/>
      <c r="L40" s="35">
        <f t="shared" si="0"/>
        <v>0</v>
      </c>
    </row>
    <row r="41" s="18" customFormat="1" ht="14.25" customHeight="1" spans="1:12">
      <c r="A41" s="25">
        <v>39</v>
      </c>
      <c r="B41" s="29" t="s">
        <v>422</v>
      </c>
      <c r="C41" s="29" t="s">
        <v>421</v>
      </c>
      <c r="D41" s="29" t="s">
        <v>60</v>
      </c>
      <c r="E41" s="29" t="s">
        <v>61</v>
      </c>
      <c r="F41" s="30" t="s">
        <v>47</v>
      </c>
      <c r="G41" s="30">
        <v>230</v>
      </c>
      <c r="H41" s="30">
        <v>230</v>
      </c>
      <c r="I41" s="29" t="s">
        <v>58</v>
      </c>
      <c r="J41" s="29" t="s">
        <v>49</v>
      </c>
      <c r="K41" s="34"/>
      <c r="L41" s="35">
        <f t="shared" si="0"/>
        <v>0</v>
      </c>
    </row>
    <row r="42" s="18" customFormat="1" ht="14.25" customHeight="1" spans="1:12">
      <c r="A42" s="25">
        <v>40</v>
      </c>
      <c r="B42" s="29" t="s">
        <v>423</v>
      </c>
      <c r="C42" s="29" t="s">
        <v>424</v>
      </c>
      <c r="D42" s="29" t="s">
        <v>225</v>
      </c>
      <c r="E42" s="29" t="s">
        <v>226</v>
      </c>
      <c r="F42" s="30" t="s">
        <v>47</v>
      </c>
      <c r="G42" s="30">
        <v>300</v>
      </c>
      <c r="H42" s="30">
        <v>300</v>
      </c>
      <c r="I42" s="29" t="s">
        <v>180</v>
      </c>
      <c r="J42" s="29" t="s">
        <v>49</v>
      </c>
      <c r="K42" s="34"/>
      <c r="L42" s="35">
        <f t="shared" si="0"/>
        <v>0</v>
      </c>
    </row>
    <row r="43" s="18" customFormat="1" ht="14.25" customHeight="1" spans="1:12">
      <c r="A43" s="25">
        <v>41</v>
      </c>
      <c r="B43" s="29"/>
      <c r="C43" s="29"/>
      <c r="D43" s="29" t="s">
        <v>178</v>
      </c>
      <c r="E43" s="29" t="s">
        <v>179</v>
      </c>
      <c r="F43" s="30" t="s">
        <v>47</v>
      </c>
      <c r="G43" s="30">
        <v>100</v>
      </c>
      <c r="H43" s="30">
        <v>100</v>
      </c>
      <c r="I43" s="29" t="s">
        <v>180</v>
      </c>
      <c r="J43" s="29" t="s">
        <v>49</v>
      </c>
      <c r="K43" s="34"/>
      <c r="L43" s="35">
        <f t="shared" si="0"/>
        <v>0</v>
      </c>
    </row>
    <row r="44" s="18" customFormat="1" ht="14.25" customHeight="1" spans="1:12">
      <c r="A44" s="25">
        <v>42</v>
      </c>
      <c r="B44" s="29"/>
      <c r="C44" s="29"/>
      <c r="D44" s="29" t="s">
        <v>380</v>
      </c>
      <c r="E44" s="29" t="s">
        <v>381</v>
      </c>
      <c r="F44" s="30" t="s">
        <v>47</v>
      </c>
      <c r="G44" s="30">
        <v>25</v>
      </c>
      <c r="H44" s="30">
        <v>25</v>
      </c>
      <c r="I44" s="29" t="s">
        <v>180</v>
      </c>
      <c r="J44" s="29" t="s">
        <v>49</v>
      </c>
      <c r="K44" s="34"/>
      <c r="L44" s="35">
        <f t="shared" si="0"/>
        <v>0</v>
      </c>
    </row>
    <row r="45" s="18" customFormat="1" ht="14.25" customHeight="1" spans="1:12">
      <c r="A45" s="25">
        <v>43</v>
      </c>
      <c r="B45" s="29" t="s">
        <v>425</v>
      </c>
      <c r="C45" s="29" t="s">
        <v>424</v>
      </c>
      <c r="D45" s="29" t="s">
        <v>263</v>
      </c>
      <c r="E45" s="29" t="s">
        <v>264</v>
      </c>
      <c r="F45" s="30" t="s">
        <v>47</v>
      </c>
      <c r="G45" s="30">
        <v>100</v>
      </c>
      <c r="H45" s="30">
        <v>100</v>
      </c>
      <c r="I45" s="29" t="s">
        <v>58</v>
      </c>
      <c r="J45" s="29" t="s">
        <v>49</v>
      </c>
      <c r="K45" s="34"/>
      <c r="L45" s="35">
        <f t="shared" si="0"/>
        <v>0</v>
      </c>
    </row>
    <row r="46" s="18" customFormat="1" ht="14.25" customHeight="1" spans="1:12">
      <c r="A46" s="25">
        <v>44</v>
      </c>
      <c r="B46" s="29" t="s">
        <v>426</v>
      </c>
      <c r="C46" s="29" t="s">
        <v>424</v>
      </c>
      <c r="D46" s="29" t="s">
        <v>60</v>
      </c>
      <c r="E46" s="29" t="s">
        <v>61</v>
      </c>
      <c r="F46" s="30" t="s">
        <v>47</v>
      </c>
      <c r="G46" s="30">
        <v>564</v>
      </c>
      <c r="H46" s="30">
        <v>564</v>
      </c>
      <c r="I46" s="29" t="s">
        <v>58</v>
      </c>
      <c r="J46" s="29" t="s">
        <v>49</v>
      </c>
      <c r="K46" s="34"/>
      <c r="L46" s="35">
        <f t="shared" si="0"/>
        <v>0</v>
      </c>
    </row>
    <row r="47" s="18" customFormat="1" ht="14.25" customHeight="1" spans="1:12">
      <c r="A47" s="25">
        <v>45</v>
      </c>
      <c r="B47" s="29"/>
      <c r="C47" s="29"/>
      <c r="D47" s="29" t="s">
        <v>60</v>
      </c>
      <c r="E47" s="29" t="s">
        <v>61</v>
      </c>
      <c r="F47" s="30" t="s">
        <v>47</v>
      </c>
      <c r="G47" s="30">
        <v>179</v>
      </c>
      <c r="H47" s="30">
        <v>179</v>
      </c>
      <c r="I47" s="29" t="s">
        <v>58</v>
      </c>
      <c r="J47" s="29" t="s">
        <v>49</v>
      </c>
      <c r="K47" s="34"/>
      <c r="L47" s="35">
        <f t="shared" si="0"/>
        <v>0</v>
      </c>
    </row>
    <row r="48" s="18" customFormat="1" ht="14.25" customHeight="1" spans="1:12">
      <c r="A48" s="25">
        <v>46</v>
      </c>
      <c r="B48" s="29" t="s">
        <v>427</v>
      </c>
      <c r="C48" s="29" t="s">
        <v>428</v>
      </c>
      <c r="D48" s="29" t="s">
        <v>166</v>
      </c>
      <c r="E48" s="29" t="s">
        <v>167</v>
      </c>
      <c r="F48" s="30" t="s">
        <v>47</v>
      </c>
      <c r="G48" s="30">
        <v>778</v>
      </c>
      <c r="H48" s="30">
        <v>778</v>
      </c>
      <c r="I48" s="29" t="s">
        <v>68</v>
      </c>
      <c r="J48" s="29" t="s">
        <v>49</v>
      </c>
      <c r="K48" s="34"/>
      <c r="L48" s="35">
        <f t="shared" si="0"/>
        <v>0</v>
      </c>
    </row>
    <row r="49" s="18" customFormat="1" ht="14.25" customHeight="1" spans="1:12">
      <c r="A49" s="25">
        <v>47</v>
      </c>
      <c r="B49" s="29" t="s">
        <v>429</v>
      </c>
      <c r="C49" s="29" t="s">
        <v>428</v>
      </c>
      <c r="D49" s="29" t="s">
        <v>166</v>
      </c>
      <c r="E49" s="29" t="s">
        <v>167</v>
      </c>
      <c r="F49" s="30" t="s">
        <v>47</v>
      </c>
      <c r="G49" s="30">
        <v>500</v>
      </c>
      <c r="H49" s="30">
        <v>500</v>
      </c>
      <c r="I49" s="29" t="s">
        <v>68</v>
      </c>
      <c r="J49" s="29" t="s">
        <v>49</v>
      </c>
      <c r="K49" s="34"/>
      <c r="L49" s="35">
        <f t="shared" si="0"/>
        <v>0</v>
      </c>
    </row>
    <row r="50" s="18" customFormat="1" ht="14.25" customHeight="1" spans="1:12">
      <c r="A50" s="25">
        <v>48</v>
      </c>
      <c r="B50" s="29" t="s">
        <v>430</v>
      </c>
      <c r="C50" s="29" t="s">
        <v>431</v>
      </c>
      <c r="D50" s="29" t="s">
        <v>63</v>
      </c>
      <c r="E50" s="29" t="s">
        <v>64</v>
      </c>
      <c r="F50" s="30" t="s">
        <v>47</v>
      </c>
      <c r="G50" s="30">
        <v>800</v>
      </c>
      <c r="H50" s="30">
        <v>800</v>
      </c>
      <c r="I50" s="29" t="s">
        <v>48</v>
      </c>
      <c r="J50" s="29" t="s">
        <v>49</v>
      </c>
      <c r="K50" s="34"/>
      <c r="L50" s="35">
        <f t="shared" si="0"/>
        <v>0</v>
      </c>
    </row>
    <row r="51" s="18" customFormat="1" ht="14.25" customHeight="1" spans="1:12">
      <c r="A51" s="25">
        <v>49</v>
      </c>
      <c r="B51" s="29" t="s">
        <v>432</v>
      </c>
      <c r="C51" s="29" t="s">
        <v>431</v>
      </c>
      <c r="D51" s="29" t="s">
        <v>127</v>
      </c>
      <c r="E51" s="29" t="s">
        <v>128</v>
      </c>
      <c r="F51" s="30" t="s">
        <v>47</v>
      </c>
      <c r="G51" s="30">
        <v>30</v>
      </c>
      <c r="H51" s="30">
        <v>30</v>
      </c>
      <c r="I51" s="29" t="s">
        <v>184</v>
      </c>
      <c r="J51" s="29" t="s">
        <v>49</v>
      </c>
      <c r="K51" s="34"/>
      <c r="L51" s="35">
        <f t="shared" si="0"/>
        <v>0</v>
      </c>
    </row>
    <row r="52" s="18" customFormat="1" ht="14.25" customHeight="1" spans="1:12">
      <c r="A52" s="25">
        <v>50</v>
      </c>
      <c r="B52" s="29" t="s">
        <v>433</v>
      </c>
      <c r="C52" s="29" t="s">
        <v>431</v>
      </c>
      <c r="D52" s="29" t="s">
        <v>63</v>
      </c>
      <c r="E52" s="29" t="s">
        <v>64</v>
      </c>
      <c r="F52" s="30" t="s">
        <v>47</v>
      </c>
      <c r="G52" s="30">
        <v>99</v>
      </c>
      <c r="H52" s="30">
        <v>99</v>
      </c>
      <c r="I52" s="29" t="s">
        <v>48</v>
      </c>
      <c r="J52" s="29" t="s">
        <v>49</v>
      </c>
      <c r="K52" s="34"/>
      <c r="L52" s="35">
        <f t="shared" si="0"/>
        <v>0</v>
      </c>
    </row>
    <row r="53" s="18" customFormat="1" ht="14.25" customHeight="1" spans="1:12">
      <c r="A53" s="25">
        <v>51</v>
      </c>
      <c r="B53" s="29" t="s">
        <v>434</v>
      </c>
      <c r="C53" s="29" t="s">
        <v>431</v>
      </c>
      <c r="D53" s="29" t="s">
        <v>240</v>
      </c>
      <c r="E53" s="29" t="s">
        <v>241</v>
      </c>
      <c r="F53" s="30" t="s">
        <v>47</v>
      </c>
      <c r="G53" s="30">
        <v>50</v>
      </c>
      <c r="H53" s="30">
        <v>50</v>
      </c>
      <c r="I53" s="29" t="s">
        <v>48</v>
      </c>
      <c r="J53" s="29" t="s">
        <v>49</v>
      </c>
      <c r="K53" s="34"/>
      <c r="L53" s="35">
        <f t="shared" si="0"/>
        <v>0</v>
      </c>
    </row>
    <row r="54" s="18" customFormat="1" ht="14.25" customHeight="1" spans="1:12">
      <c r="A54" s="25">
        <v>52</v>
      </c>
      <c r="B54" s="29" t="s">
        <v>435</v>
      </c>
      <c r="C54" s="29" t="s">
        <v>431</v>
      </c>
      <c r="D54" s="29" t="s">
        <v>101</v>
      </c>
      <c r="E54" s="29" t="s">
        <v>102</v>
      </c>
      <c r="F54" s="30" t="s">
        <v>47</v>
      </c>
      <c r="G54" s="30">
        <v>1345</v>
      </c>
      <c r="H54" s="30">
        <v>1345</v>
      </c>
      <c r="I54" s="29" t="s">
        <v>48</v>
      </c>
      <c r="J54" s="29" t="s">
        <v>49</v>
      </c>
      <c r="K54" s="34"/>
      <c r="L54" s="35">
        <f t="shared" si="0"/>
        <v>0</v>
      </c>
    </row>
    <row r="55" s="18" customFormat="1" ht="14.25" customHeight="1" spans="1:12">
      <c r="A55" s="25">
        <v>53</v>
      </c>
      <c r="B55" s="29" t="s">
        <v>436</v>
      </c>
      <c r="C55" s="29" t="s">
        <v>431</v>
      </c>
      <c r="D55" s="29" t="s">
        <v>101</v>
      </c>
      <c r="E55" s="29" t="s">
        <v>102</v>
      </c>
      <c r="F55" s="30" t="s">
        <v>47</v>
      </c>
      <c r="G55" s="30">
        <v>2</v>
      </c>
      <c r="H55" s="30">
        <v>2</v>
      </c>
      <c r="I55" s="29" t="s">
        <v>48</v>
      </c>
      <c r="J55" s="29" t="s">
        <v>49</v>
      </c>
      <c r="K55" s="34"/>
      <c r="L55" s="35">
        <f t="shared" si="0"/>
        <v>0</v>
      </c>
    </row>
    <row r="56" s="18" customFormat="1" ht="14.25" customHeight="1" spans="1:12">
      <c r="A56" s="25">
        <v>54</v>
      </c>
      <c r="B56" s="29" t="s">
        <v>437</v>
      </c>
      <c r="C56" s="29" t="s">
        <v>431</v>
      </c>
      <c r="D56" s="29" t="s">
        <v>63</v>
      </c>
      <c r="E56" s="29" t="s">
        <v>64</v>
      </c>
      <c r="F56" s="30" t="s">
        <v>47</v>
      </c>
      <c r="G56" s="30">
        <v>400</v>
      </c>
      <c r="H56" s="30">
        <v>400</v>
      </c>
      <c r="I56" s="29" t="s">
        <v>48</v>
      </c>
      <c r="J56" s="29" t="s">
        <v>49</v>
      </c>
      <c r="K56" s="34"/>
      <c r="L56" s="35">
        <f t="shared" si="0"/>
        <v>0</v>
      </c>
    </row>
    <row r="57" s="18" customFormat="1" ht="14.25" customHeight="1" spans="1:12">
      <c r="A57" s="25">
        <v>55</v>
      </c>
      <c r="B57" s="29"/>
      <c r="C57" s="29"/>
      <c r="D57" s="29" t="s">
        <v>101</v>
      </c>
      <c r="E57" s="29" t="s">
        <v>102</v>
      </c>
      <c r="F57" s="30" t="s">
        <v>47</v>
      </c>
      <c r="G57" s="30">
        <v>50</v>
      </c>
      <c r="H57" s="30">
        <v>50</v>
      </c>
      <c r="I57" s="29" t="s">
        <v>48</v>
      </c>
      <c r="J57" s="29" t="s">
        <v>49</v>
      </c>
      <c r="K57" s="34"/>
      <c r="L57" s="35">
        <f t="shared" si="0"/>
        <v>0</v>
      </c>
    </row>
    <row r="58" s="18" customFormat="1" ht="14.25" customHeight="1" spans="1:12">
      <c r="A58" s="25">
        <v>56</v>
      </c>
      <c r="B58" s="29"/>
      <c r="C58" s="29"/>
      <c r="D58" s="29" t="s">
        <v>101</v>
      </c>
      <c r="E58" s="29" t="s">
        <v>102</v>
      </c>
      <c r="F58" s="30" t="s">
        <v>47</v>
      </c>
      <c r="G58" s="30">
        <v>1605</v>
      </c>
      <c r="H58" s="30">
        <v>1605</v>
      </c>
      <c r="I58" s="29" t="s">
        <v>48</v>
      </c>
      <c r="J58" s="29" t="s">
        <v>49</v>
      </c>
      <c r="K58" s="34"/>
      <c r="L58" s="35">
        <f t="shared" si="0"/>
        <v>0</v>
      </c>
    </row>
    <row r="59" s="18" customFormat="1" ht="14.25" customHeight="1" spans="1:12">
      <c r="A59" s="25">
        <v>57</v>
      </c>
      <c r="B59" s="29" t="s">
        <v>438</v>
      </c>
      <c r="C59" s="29" t="s">
        <v>431</v>
      </c>
      <c r="D59" s="29" t="s">
        <v>439</v>
      </c>
      <c r="E59" s="29" t="s">
        <v>440</v>
      </c>
      <c r="F59" s="30" t="s">
        <v>47</v>
      </c>
      <c r="G59" s="30">
        <v>100</v>
      </c>
      <c r="H59" s="30">
        <v>100</v>
      </c>
      <c r="I59" s="29" t="s">
        <v>68</v>
      </c>
      <c r="J59" s="29" t="s">
        <v>49</v>
      </c>
      <c r="K59" s="34"/>
      <c r="L59" s="35">
        <f t="shared" si="0"/>
        <v>0</v>
      </c>
    </row>
    <row r="60" s="18" customFormat="1" ht="14.25" customHeight="1" spans="1:12">
      <c r="A60" s="25">
        <v>58</v>
      </c>
      <c r="B60" s="29"/>
      <c r="C60" s="29"/>
      <c r="D60" s="29" t="s">
        <v>166</v>
      </c>
      <c r="E60" s="29" t="s">
        <v>167</v>
      </c>
      <c r="F60" s="30" t="s">
        <v>47</v>
      </c>
      <c r="G60" s="30">
        <v>453</v>
      </c>
      <c r="H60" s="30">
        <v>453</v>
      </c>
      <c r="I60" s="29" t="s">
        <v>68</v>
      </c>
      <c r="J60" s="29" t="s">
        <v>49</v>
      </c>
      <c r="K60" s="34"/>
      <c r="L60" s="35">
        <f t="shared" si="0"/>
        <v>0</v>
      </c>
    </row>
    <row r="61" s="18" customFormat="1" ht="14.25" customHeight="1" spans="1:12">
      <c r="A61" s="25">
        <v>59</v>
      </c>
      <c r="B61" s="29"/>
      <c r="C61" s="29"/>
      <c r="D61" s="29" t="s">
        <v>166</v>
      </c>
      <c r="E61" s="29" t="s">
        <v>167</v>
      </c>
      <c r="F61" s="30" t="s">
        <v>47</v>
      </c>
      <c r="G61" s="30">
        <v>387</v>
      </c>
      <c r="H61" s="30">
        <v>387</v>
      </c>
      <c r="I61" s="29" t="s">
        <v>68</v>
      </c>
      <c r="J61" s="29" t="s">
        <v>49</v>
      </c>
      <c r="K61" s="34"/>
      <c r="L61" s="35">
        <f t="shared" si="0"/>
        <v>0</v>
      </c>
    </row>
    <row r="62" s="18" customFormat="1" ht="14.25" customHeight="1" spans="1:12">
      <c r="A62" s="25">
        <v>60</v>
      </c>
      <c r="B62" s="29" t="s">
        <v>441</v>
      </c>
      <c r="C62" s="29" t="s">
        <v>442</v>
      </c>
      <c r="D62" s="29" t="s">
        <v>173</v>
      </c>
      <c r="E62" s="29" t="s">
        <v>174</v>
      </c>
      <c r="F62" s="30" t="s">
        <v>47</v>
      </c>
      <c r="G62" s="30">
        <v>100</v>
      </c>
      <c r="H62" s="30">
        <v>100</v>
      </c>
      <c r="I62" s="29" t="s">
        <v>175</v>
      </c>
      <c r="J62" s="29" t="s">
        <v>49</v>
      </c>
      <c r="K62" s="34"/>
      <c r="L62" s="35">
        <f t="shared" si="0"/>
        <v>0</v>
      </c>
    </row>
    <row r="63" s="18" customFormat="1" ht="14.25" customHeight="1" spans="1:12">
      <c r="A63" s="25">
        <v>61</v>
      </c>
      <c r="B63" s="29"/>
      <c r="C63" s="29"/>
      <c r="D63" s="29" t="s">
        <v>238</v>
      </c>
      <c r="E63" s="29" t="s">
        <v>239</v>
      </c>
      <c r="F63" s="30" t="s">
        <v>47</v>
      </c>
      <c r="G63" s="30">
        <v>4</v>
      </c>
      <c r="H63" s="30">
        <v>4</v>
      </c>
      <c r="I63" s="29" t="s">
        <v>175</v>
      </c>
      <c r="J63" s="29" t="s">
        <v>49</v>
      </c>
      <c r="K63" s="34"/>
      <c r="L63" s="35">
        <f t="shared" si="0"/>
        <v>0</v>
      </c>
    </row>
    <row r="64" s="18" customFormat="1" ht="14.25" customHeight="1" spans="1:12">
      <c r="A64" s="25">
        <v>62</v>
      </c>
      <c r="B64" s="29"/>
      <c r="C64" s="29"/>
      <c r="D64" s="29" t="s">
        <v>238</v>
      </c>
      <c r="E64" s="29" t="s">
        <v>239</v>
      </c>
      <c r="F64" s="30" t="s">
        <v>47</v>
      </c>
      <c r="G64" s="30">
        <v>96</v>
      </c>
      <c r="H64" s="30">
        <v>96</v>
      </c>
      <c r="I64" s="29" t="s">
        <v>175</v>
      </c>
      <c r="J64" s="29" t="s">
        <v>49</v>
      </c>
      <c r="K64" s="34"/>
      <c r="L64" s="35">
        <f t="shared" si="0"/>
        <v>0</v>
      </c>
    </row>
    <row r="65" s="18" customFormat="1" ht="14.25" customHeight="1" spans="1:12">
      <c r="A65" s="25">
        <v>63</v>
      </c>
      <c r="B65" s="29"/>
      <c r="C65" s="29"/>
      <c r="D65" s="29" t="s">
        <v>244</v>
      </c>
      <c r="E65" s="29" t="s">
        <v>245</v>
      </c>
      <c r="F65" s="30" t="s">
        <v>47</v>
      </c>
      <c r="G65" s="30">
        <v>50</v>
      </c>
      <c r="H65" s="30">
        <v>50</v>
      </c>
      <c r="I65" s="29" t="s">
        <v>175</v>
      </c>
      <c r="J65" s="29" t="s">
        <v>49</v>
      </c>
      <c r="K65" s="34"/>
      <c r="L65" s="35">
        <f t="shared" si="0"/>
        <v>0</v>
      </c>
    </row>
    <row r="66" s="18" customFormat="1" ht="14.25" customHeight="1" spans="1:12">
      <c r="A66" s="25">
        <v>64</v>
      </c>
      <c r="B66" s="29"/>
      <c r="C66" s="29"/>
      <c r="D66" s="29" t="s">
        <v>246</v>
      </c>
      <c r="E66" s="29" t="s">
        <v>247</v>
      </c>
      <c r="F66" s="30" t="s">
        <v>47</v>
      </c>
      <c r="G66" s="30">
        <v>821</v>
      </c>
      <c r="H66" s="30">
        <v>821</v>
      </c>
      <c r="I66" s="29" t="s">
        <v>175</v>
      </c>
      <c r="J66" s="29" t="s">
        <v>49</v>
      </c>
      <c r="K66" s="34"/>
      <c r="L66" s="35">
        <f t="shared" si="0"/>
        <v>0</v>
      </c>
    </row>
    <row r="67" s="18" customFormat="1" ht="14.25" customHeight="1" spans="1:12">
      <c r="A67" s="25">
        <v>65</v>
      </c>
      <c r="B67" s="29"/>
      <c r="C67" s="29"/>
      <c r="D67" s="29" t="s">
        <v>246</v>
      </c>
      <c r="E67" s="29" t="s">
        <v>247</v>
      </c>
      <c r="F67" s="30" t="s">
        <v>47</v>
      </c>
      <c r="G67" s="30">
        <v>614</v>
      </c>
      <c r="H67" s="30">
        <v>614</v>
      </c>
      <c r="I67" s="29" t="s">
        <v>175</v>
      </c>
      <c r="J67" s="29" t="s">
        <v>49</v>
      </c>
      <c r="K67" s="34"/>
      <c r="L67" s="35">
        <f t="shared" ref="L67:L130" si="1">K67*H67</f>
        <v>0</v>
      </c>
    </row>
    <row r="68" s="18" customFormat="1" ht="14.25" customHeight="1" spans="1:12">
      <c r="A68" s="25">
        <v>66</v>
      </c>
      <c r="B68" s="29" t="s">
        <v>443</v>
      </c>
      <c r="C68" s="29" t="s">
        <v>444</v>
      </c>
      <c r="D68" s="29" t="s">
        <v>246</v>
      </c>
      <c r="E68" s="29" t="s">
        <v>247</v>
      </c>
      <c r="F68" s="30" t="s">
        <v>47</v>
      </c>
      <c r="G68" s="30">
        <v>65</v>
      </c>
      <c r="H68" s="30">
        <v>65</v>
      </c>
      <c r="I68" s="29" t="s">
        <v>175</v>
      </c>
      <c r="J68" s="29" t="s">
        <v>49</v>
      </c>
      <c r="K68" s="34"/>
      <c r="L68" s="35">
        <f t="shared" si="1"/>
        <v>0</v>
      </c>
    </row>
    <row r="69" s="18" customFormat="1" ht="14.25" customHeight="1" spans="1:12">
      <c r="A69" s="25">
        <v>67</v>
      </c>
      <c r="B69" s="29" t="s">
        <v>445</v>
      </c>
      <c r="C69" s="29" t="s">
        <v>446</v>
      </c>
      <c r="D69" s="29" t="s">
        <v>149</v>
      </c>
      <c r="E69" s="29" t="s">
        <v>150</v>
      </c>
      <c r="F69" s="30" t="s">
        <v>47</v>
      </c>
      <c r="G69" s="30">
        <v>2</v>
      </c>
      <c r="H69" s="30">
        <v>2</v>
      </c>
      <c r="I69" s="29" t="s">
        <v>447</v>
      </c>
      <c r="J69" s="29" t="s">
        <v>49</v>
      </c>
      <c r="K69" s="34"/>
      <c r="L69" s="35">
        <f t="shared" si="1"/>
        <v>0</v>
      </c>
    </row>
    <row r="70" s="18" customFormat="1" ht="14.25" customHeight="1" spans="1:12">
      <c r="A70" s="25">
        <v>68</v>
      </c>
      <c r="B70" s="29" t="s">
        <v>448</v>
      </c>
      <c r="C70" s="29" t="s">
        <v>446</v>
      </c>
      <c r="D70" s="29" t="s">
        <v>189</v>
      </c>
      <c r="E70" s="29" t="s">
        <v>190</v>
      </c>
      <c r="F70" s="30" t="s">
        <v>47</v>
      </c>
      <c r="G70" s="30">
        <v>1200</v>
      </c>
      <c r="H70" s="30">
        <v>1200</v>
      </c>
      <c r="I70" s="29" t="s">
        <v>180</v>
      </c>
      <c r="J70" s="29" t="s">
        <v>49</v>
      </c>
      <c r="K70" s="34"/>
      <c r="L70" s="35">
        <f t="shared" si="1"/>
        <v>0</v>
      </c>
    </row>
    <row r="71" s="18" customFormat="1" ht="14.25" customHeight="1" spans="1:12">
      <c r="A71" s="25">
        <v>69</v>
      </c>
      <c r="B71" s="29" t="s">
        <v>449</v>
      </c>
      <c r="C71" s="29" t="s">
        <v>446</v>
      </c>
      <c r="D71" s="29" t="s">
        <v>60</v>
      </c>
      <c r="E71" s="29" t="s">
        <v>61</v>
      </c>
      <c r="F71" s="30" t="s">
        <v>47</v>
      </c>
      <c r="G71" s="30">
        <v>868</v>
      </c>
      <c r="H71" s="30">
        <v>868</v>
      </c>
      <c r="I71" s="29" t="s">
        <v>58</v>
      </c>
      <c r="J71" s="29" t="s">
        <v>49</v>
      </c>
      <c r="K71" s="34"/>
      <c r="L71" s="35">
        <f t="shared" si="1"/>
        <v>0</v>
      </c>
    </row>
    <row r="72" s="18" customFormat="1" ht="14.25" customHeight="1" spans="1:12">
      <c r="A72" s="25">
        <v>70</v>
      </c>
      <c r="B72" s="29" t="s">
        <v>450</v>
      </c>
      <c r="C72" s="29" t="s">
        <v>446</v>
      </c>
      <c r="D72" s="29" t="s">
        <v>134</v>
      </c>
      <c r="E72" s="29" t="s">
        <v>135</v>
      </c>
      <c r="F72" s="30" t="s">
        <v>47</v>
      </c>
      <c r="G72" s="30">
        <v>109</v>
      </c>
      <c r="H72" s="30">
        <v>109</v>
      </c>
      <c r="I72" s="29" t="s">
        <v>184</v>
      </c>
      <c r="J72" s="29" t="s">
        <v>49</v>
      </c>
      <c r="K72" s="34"/>
      <c r="L72" s="35">
        <f t="shared" si="1"/>
        <v>0</v>
      </c>
    </row>
    <row r="73" s="18" customFormat="1" ht="14.25" customHeight="1" spans="1:12">
      <c r="A73" s="25">
        <v>71</v>
      </c>
      <c r="B73" s="29"/>
      <c r="C73" s="29"/>
      <c r="D73" s="29" t="s">
        <v>63</v>
      </c>
      <c r="E73" s="29" t="s">
        <v>64</v>
      </c>
      <c r="F73" s="30" t="s">
        <v>47</v>
      </c>
      <c r="G73" s="30">
        <v>13</v>
      </c>
      <c r="H73" s="30">
        <v>13</v>
      </c>
      <c r="I73" s="29" t="s">
        <v>184</v>
      </c>
      <c r="J73" s="29" t="s">
        <v>49</v>
      </c>
      <c r="K73" s="34"/>
      <c r="L73" s="35">
        <f t="shared" si="1"/>
        <v>0</v>
      </c>
    </row>
    <row r="74" s="18" customFormat="1" ht="14.25" customHeight="1" spans="1:12">
      <c r="A74" s="25">
        <v>72</v>
      </c>
      <c r="B74" s="29" t="s">
        <v>451</v>
      </c>
      <c r="C74" s="29" t="s">
        <v>446</v>
      </c>
      <c r="D74" s="29" t="s">
        <v>194</v>
      </c>
      <c r="E74" s="29" t="s">
        <v>195</v>
      </c>
      <c r="F74" s="30" t="s">
        <v>47</v>
      </c>
      <c r="G74" s="30">
        <v>150</v>
      </c>
      <c r="H74" s="30">
        <v>150</v>
      </c>
      <c r="I74" s="29" t="s">
        <v>111</v>
      </c>
      <c r="J74" s="29" t="s">
        <v>49</v>
      </c>
      <c r="K74" s="34"/>
      <c r="L74" s="35">
        <f t="shared" si="1"/>
        <v>0</v>
      </c>
    </row>
    <row r="75" s="18" customFormat="1" ht="14.25" customHeight="1" spans="1:12">
      <c r="A75" s="25">
        <v>73</v>
      </c>
      <c r="B75" s="29"/>
      <c r="C75" s="29"/>
      <c r="D75" s="29" t="s">
        <v>452</v>
      </c>
      <c r="E75" s="29" t="s">
        <v>453</v>
      </c>
      <c r="F75" s="30" t="s">
        <v>47</v>
      </c>
      <c r="G75" s="30">
        <v>100</v>
      </c>
      <c r="H75" s="30">
        <v>100</v>
      </c>
      <c r="I75" s="29" t="s">
        <v>111</v>
      </c>
      <c r="J75" s="29" t="s">
        <v>49</v>
      </c>
      <c r="K75" s="34"/>
      <c r="L75" s="35">
        <f t="shared" si="1"/>
        <v>0</v>
      </c>
    </row>
    <row r="76" s="18" customFormat="1" ht="14.25" customHeight="1" spans="1:12">
      <c r="A76" s="25">
        <v>74</v>
      </c>
      <c r="B76" s="29"/>
      <c r="C76" s="29"/>
      <c r="D76" s="29" t="s">
        <v>454</v>
      </c>
      <c r="E76" s="29" t="s">
        <v>455</v>
      </c>
      <c r="F76" s="30" t="s">
        <v>47</v>
      </c>
      <c r="G76" s="30">
        <v>7</v>
      </c>
      <c r="H76" s="30">
        <v>7</v>
      </c>
      <c r="I76" s="29" t="s">
        <v>111</v>
      </c>
      <c r="J76" s="29" t="s">
        <v>49</v>
      </c>
      <c r="K76" s="34"/>
      <c r="L76" s="35">
        <f t="shared" si="1"/>
        <v>0</v>
      </c>
    </row>
    <row r="77" s="18" customFormat="1" ht="14.25" customHeight="1" spans="1:12">
      <c r="A77" s="25">
        <v>75</v>
      </c>
      <c r="B77" s="29"/>
      <c r="C77" s="29"/>
      <c r="D77" s="29" t="s">
        <v>456</v>
      </c>
      <c r="E77" s="29" t="s">
        <v>457</v>
      </c>
      <c r="F77" s="30" t="s">
        <v>47</v>
      </c>
      <c r="G77" s="30">
        <v>6</v>
      </c>
      <c r="H77" s="30">
        <v>6</v>
      </c>
      <c r="I77" s="29" t="s">
        <v>111</v>
      </c>
      <c r="J77" s="29" t="s">
        <v>49</v>
      </c>
      <c r="K77" s="34"/>
      <c r="L77" s="35">
        <f t="shared" si="1"/>
        <v>0</v>
      </c>
    </row>
    <row r="78" s="18" customFormat="1" ht="14.25" customHeight="1" spans="1:12">
      <c r="A78" s="25">
        <v>76</v>
      </c>
      <c r="B78" s="29"/>
      <c r="C78" s="29"/>
      <c r="D78" s="29" t="s">
        <v>456</v>
      </c>
      <c r="E78" s="29" t="s">
        <v>457</v>
      </c>
      <c r="F78" s="30" t="s">
        <v>47</v>
      </c>
      <c r="G78" s="30">
        <v>24</v>
      </c>
      <c r="H78" s="30">
        <v>24</v>
      </c>
      <c r="I78" s="29" t="s">
        <v>111</v>
      </c>
      <c r="J78" s="29" t="s">
        <v>49</v>
      </c>
      <c r="K78" s="34"/>
      <c r="L78" s="35">
        <f t="shared" si="1"/>
        <v>0</v>
      </c>
    </row>
    <row r="79" s="18" customFormat="1" ht="14.25" customHeight="1" spans="1:12">
      <c r="A79" s="25">
        <v>77</v>
      </c>
      <c r="B79" s="29"/>
      <c r="C79" s="29"/>
      <c r="D79" s="29" t="s">
        <v>192</v>
      </c>
      <c r="E79" s="29" t="s">
        <v>193</v>
      </c>
      <c r="F79" s="30" t="s">
        <v>47</v>
      </c>
      <c r="G79" s="30">
        <v>37</v>
      </c>
      <c r="H79" s="30">
        <v>37</v>
      </c>
      <c r="I79" s="29" t="s">
        <v>111</v>
      </c>
      <c r="J79" s="29" t="s">
        <v>49</v>
      </c>
      <c r="K79" s="34"/>
      <c r="L79" s="35">
        <f t="shared" si="1"/>
        <v>0</v>
      </c>
    </row>
    <row r="80" s="18" customFormat="1" ht="14.25" customHeight="1" spans="1:12">
      <c r="A80" s="25">
        <v>78</v>
      </c>
      <c r="B80" s="29"/>
      <c r="C80" s="29"/>
      <c r="D80" s="29" t="s">
        <v>192</v>
      </c>
      <c r="E80" s="29" t="s">
        <v>193</v>
      </c>
      <c r="F80" s="30" t="s">
        <v>47</v>
      </c>
      <c r="G80" s="30">
        <v>13</v>
      </c>
      <c r="H80" s="30">
        <v>13</v>
      </c>
      <c r="I80" s="29" t="s">
        <v>111</v>
      </c>
      <c r="J80" s="29" t="s">
        <v>49</v>
      </c>
      <c r="K80" s="34"/>
      <c r="L80" s="35">
        <f t="shared" si="1"/>
        <v>0</v>
      </c>
    </row>
    <row r="81" s="18" customFormat="1" ht="14.25" customHeight="1" spans="1:12">
      <c r="A81" s="25">
        <v>79</v>
      </c>
      <c r="B81" s="29" t="s">
        <v>458</v>
      </c>
      <c r="C81" s="29" t="s">
        <v>459</v>
      </c>
      <c r="D81" s="29" t="s">
        <v>60</v>
      </c>
      <c r="E81" s="29" t="s">
        <v>61</v>
      </c>
      <c r="F81" s="30" t="s">
        <v>47</v>
      </c>
      <c r="G81" s="30">
        <v>960</v>
      </c>
      <c r="H81" s="30">
        <v>960</v>
      </c>
      <c r="I81" s="29" t="s">
        <v>58</v>
      </c>
      <c r="J81" s="29" t="s">
        <v>49</v>
      </c>
      <c r="K81" s="34"/>
      <c r="L81" s="35">
        <f t="shared" si="1"/>
        <v>0</v>
      </c>
    </row>
    <row r="82" s="18" customFormat="1" ht="14.25" customHeight="1" spans="1:12">
      <c r="A82" s="25">
        <v>80</v>
      </c>
      <c r="B82" s="29" t="s">
        <v>460</v>
      </c>
      <c r="C82" s="29" t="s">
        <v>459</v>
      </c>
      <c r="D82" s="29" t="s">
        <v>134</v>
      </c>
      <c r="E82" s="29" t="s">
        <v>135</v>
      </c>
      <c r="F82" s="30" t="s">
        <v>47</v>
      </c>
      <c r="G82" s="30">
        <v>891</v>
      </c>
      <c r="H82" s="30">
        <v>891</v>
      </c>
      <c r="I82" s="29" t="s">
        <v>184</v>
      </c>
      <c r="J82" s="29" t="s">
        <v>49</v>
      </c>
      <c r="K82" s="34"/>
      <c r="L82" s="35">
        <f t="shared" si="1"/>
        <v>0</v>
      </c>
    </row>
    <row r="83" s="18" customFormat="1" ht="14.25" customHeight="1" spans="1:12">
      <c r="A83" s="25">
        <v>81</v>
      </c>
      <c r="B83" s="29" t="s">
        <v>461</v>
      </c>
      <c r="C83" s="29" t="s">
        <v>459</v>
      </c>
      <c r="D83" s="29" t="s">
        <v>462</v>
      </c>
      <c r="E83" s="29" t="s">
        <v>463</v>
      </c>
      <c r="F83" s="30" t="s">
        <v>47</v>
      </c>
      <c r="G83" s="30">
        <v>2</v>
      </c>
      <c r="H83" s="30">
        <v>2</v>
      </c>
      <c r="I83" s="29" t="s">
        <v>141</v>
      </c>
      <c r="J83" s="29" t="s">
        <v>49</v>
      </c>
      <c r="K83" s="34"/>
      <c r="L83" s="35">
        <f t="shared" si="1"/>
        <v>0</v>
      </c>
    </row>
    <row r="84" s="18" customFormat="1" ht="14.25" customHeight="1" spans="1:12">
      <c r="A84" s="25">
        <v>82</v>
      </c>
      <c r="B84" s="29"/>
      <c r="C84" s="29"/>
      <c r="D84" s="29" t="s">
        <v>143</v>
      </c>
      <c r="E84" s="29" t="s">
        <v>144</v>
      </c>
      <c r="F84" s="30" t="s">
        <v>47</v>
      </c>
      <c r="G84" s="30">
        <v>20</v>
      </c>
      <c r="H84" s="30">
        <v>20</v>
      </c>
      <c r="I84" s="29" t="s">
        <v>141</v>
      </c>
      <c r="J84" s="29" t="s">
        <v>49</v>
      </c>
      <c r="K84" s="34"/>
      <c r="L84" s="35">
        <f t="shared" si="1"/>
        <v>0</v>
      </c>
    </row>
    <row r="85" s="18" customFormat="1" ht="14.25" customHeight="1" spans="1:12">
      <c r="A85" s="25">
        <v>83</v>
      </c>
      <c r="B85" s="29"/>
      <c r="C85" s="29"/>
      <c r="D85" s="29" t="s">
        <v>269</v>
      </c>
      <c r="E85" s="29" t="s">
        <v>270</v>
      </c>
      <c r="F85" s="30" t="s">
        <v>47</v>
      </c>
      <c r="G85" s="30">
        <v>20</v>
      </c>
      <c r="H85" s="30">
        <v>20</v>
      </c>
      <c r="I85" s="29" t="s">
        <v>141</v>
      </c>
      <c r="J85" s="29" t="s">
        <v>49</v>
      </c>
      <c r="K85" s="34"/>
      <c r="L85" s="35">
        <f t="shared" si="1"/>
        <v>0</v>
      </c>
    </row>
    <row r="86" s="18" customFormat="1" ht="14.25" customHeight="1" spans="1:12">
      <c r="A86" s="25">
        <v>84</v>
      </c>
      <c r="B86" s="29" t="s">
        <v>464</v>
      </c>
      <c r="C86" s="29" t="s">
        <v>459</v>
      </c>
      <c r="D86" s="29" t="s">
        <v>161</v>
      </c>
      <c r="E86" s="29" t="s">
        <v>162</v>
      </c>
      <c r="F86" s="30" t="s">
        <v>47</v>
      </c>
      <c r="G86" s="30">
        <v>11</v>
      </c>
      <c r="H86" s="30">
        <v>11</v>
      </c>
      <c r="I86" s="29" t="s">
        <v>141</v>
      </c>
      <c r="J86" s="29" t="s">
        <v>49</v>
      </c>
      <c r="K86" s="34"/>
      <c r="L86" s="35">
        <f t="shared" si="1"/>
        <v>0</v>
      </c>
    </row>
    <row r="87" s="18" customFormat="1" ht="14.25" customHeight="1" spans="1:12">
      <c r="A87" s="25">
        <v>85</v>
      </c>
      <c r="B87" s="29"/>
      <c r="C87" s="29"/>
      <c r="D87" s="29" t="s">
        <v>269</v>
      </c>
      <c r="E87" s="29" t="s">
        <v>270</v>
      </c>
      <c r="F87" s="30" t="s">
        <v>47</v>
      </c>
      <c r="G87" s="30">
        <v>15</v>
      </c>
      <c r="H87" s="30">
        <v>15</v>
      </c>
      <c r="I87" s="29" t="s">
        <v>141</v>
      </c>
      <c r="J87" s="29" t="s">
        <v>49</v>
      </c>
      <c r="K87" s="34"/>
      <c r="L87" s="35">
        <f t="shared" si="1"/>
        <v>0</v>
      </c>
    </row>
    <row r="88" s="18" customFormat="1" ht="14.25" customHeight="1" spans="1:12">
      <c r="A88" s="25">
        <v>86</v>
      </c>
      <c r="B88" s="29" t="s">
        <v>465</v>
      </c>
      <c r="C88" s="29" t="s">
        <v>466</v>
      </c>
      <c r="D88" s="29" t="s">
        <v>101</v>
      </c>
      <c r="E88" s="29" t="s">
        <v>102</v>
      </c>
      <c r="F88" s="30" t="s">
        <v>47</v>
      </c>
      <c r="G88" s="30">
        <v>998</v>
      </c>
      <c r="H88" s="30">
        <v>998</v>
      </c>
      <c r="I88" s="29" t="s">
        <v>58</v>
      </c>
      <c r="J88" s="29" t="s">
        <v>49</v>
      </c>
      <c r="K88" s="34"/>
      <c r="L88" s="35">
        <f t="shared" si="1"/>
        <v>0</v>
      </c>
    </row>
    <row r="89" s="18" customFormat="1" ht="14.25" customHeight="1" spans="1:12">
      <c r="A89" s="25">
        <v>87</v>
      </c>
      <c r="B89" s="29" t="s">
        <v>467</v>
      </c>
      <c r="C89" s="29" t="s">
        <v>468</v>
      </c>
      <c r="D89" s="29" t="s">
        <v>166</v>
      </c>
      <c r="E89" s="29" t="s">
        <v>167</v>
      </c>
      <c r="F89" s="30" t="s">
        <v>47</v>
      </c>
      <c r="G89" s="30">
        <v>118</v>
      </c>
      <c r="H89" s="30">
        <v>118</v>
      </c>
      <c r="I89" s="29" t="s">
        <v>68</v>
      </c>
      <c r="J89" s="29" t="s">
        <v>49</v>
      </c>
      <c r="K89" s="34"/>
      <c r="L89" s="35">
        <f t="shared" si="1"/>
        <v>0</v>
      </c>
    </row>
    <row r="90" s="18" customFormat="1" ht="14.25" customHeight="1" spans="1:12">
      <c r="A90" s="25">
        <v>88</v>
      </c>
      <c r="B90" s="29" t="s">
        <v>469</v>
      </c>
      <c r="C90" s="29" t="s">
        <v>468</v>
      </c>
      <c r="D90" s="29" t="s">
        <v>166</v>
      </c>
      <c r="E90" s="29" t="s">
        <v>167</v>
      </c>
      <c r="F90" s="30" t="s">
        <v>47</v>
      </c>
      <c r="G90" s="30">
        <v>851</v>
      </c>
      <c r="H90" s="30">
        <v>851</v>
      </c>
      <c r="I90" s="29" t="s">
        <v>68</v>
      </c>
      <c r="J90" s="29" t="s">
        <v>49</v>
      </c>
      <c r="K90" s="34"/>
      <c r="L90" s="35">
        <f t="shared" si="1"/>
        <v>0</v>
      </c>
    </row>
    <row r="91" s="18" customFormat="1" ht="14.25" customHeight="1" spans="1:12">
      <c r="A91" s="25">
        <v>89</v>
      </c>
      <c r="B91" s="29"/>
      <c r="C91" s="29"/>
      <c r="D91" s="29" t="s">
        <v>166</v>
      </c>
      <c r="E91" s="29" t="s">
        <v>167</v>
      </c>
      <c r="F91" s="30" t="s">
        <v>47</v>
      </c>
      <c r="G91" s="30">
        <v>531</v>
      </c>
      <c r="H91" s="30">
        <v>531</v>
      </c>
      <c r="I91" s="29" t="s">
        <v>68</v>
      </c>
      <c r="J91" s="29" t="s">
        <v>49</v>
      </c>
      <c r="K91" s="34"/>
      <c r="L91" s="35">
        <f t="shared" si="1"/>
        <v>0</v>
      </c>
    </row>
    <row r="92" s="18" customFormat="1" ht="14.25" customHeight="1" spans="1:12">
      <c r="A92" s="25">
        <v>90</v>
      </c>
      <c r="B92" s="29" t="s">
        <v>470</v>
      </c>
      <c r="C92" s="29" t="s">
        <v>468</v>
      </c>
      <c r="D92" s="29" t="s">
        <v>250</v>
      </c>
      <c r="E92" s="29" t="s">
        <v>251</v>
      </c>
      <c r="F92" s="30" t="s">
        <v>47</v>
      </c>
      <c r="G92" s="30">
        <v>350</v>
      </c>
      <c r="H92" s="30">
        <v>350</v>
      </c>
      <c r="I92" s="29" t="s">
        <v>122</v>
      </c>
      <c r="J92" s="29" t="s">
        <v>49</v>
      </c>
      <c r="K92" s="34"/>
      <c r="L92" s="35">
        <f t="shared" si="1"/>
        <v>0</v>
      </c>
    </row>
    <row r="93" s="18" customFormat="1" ht="14.25" customHeight="1" spans="1:12">
      <c r="A93" s="25">
        <v>91</v>
      </c>
      <c r="B93" s="29" t="s">
        <v>471</v>
      </c>
      <c r="C93" s="29" t="s">
        <v>472</v>
      </c>
      <c r="D93" s="29" t="s">
        <v>298</v>
      </c>
      <c r="E93" s="29" t="s">
        <v>299</v>
      </c>
      <c r="F93" s="30" t="s">
        <v>47</v>
      </c>
      <c r="G93" s="30">
        <v>31</v>
      </c>
      <c r="H93" s="30">
        <v>31</v>
      </c>
      <c r="I93" s="29" t="s">
        <v>300</v>
      </c>
      <c r="J93" s="29" t="s">
        <v>49</v>
      </c>
      <c r="K93" s="34"/>
      <c r="L93" s="35">
        <f t="shared" si="1"/>
        <v>0</v>
      </c>
    </row>
    <row r="94" s="18" customFormat="1" ht="14.25" customHeight="1" spans="1:12">
      <c r="A94" s="25">
        <v>92</v>
      </c>
      <c r="B94" s="29"/>
      <c r="C94" s="29"/>
      <c r="D94" s="29" t="s">
        <v>298</v>
      </c>
      <c r="E94" s="29" t="s">
        <v>299</v>
      </c>
      <c r="F94" s="30" t="s">
        <v>47</v>
      </c>
      <c r="G94" s="30">
        <v>95</v>
      </c>
      <c r="H94" s="30">
        <v>95</v>
      </c>
      <c r="I94" s="29" t="s">
        <v>300</v>
      </c>
      <c r="J94" s="29" t="s">
        <v>49</v>
      </c>
      <c r="K94" s="34"/>
      <c r="L94" s="35">
        <f t="shared" si="1"/>
        <v>0</v>
      </c>
    </row>
    <row r="95" s="18" customFormat="1" ht="14.25" customHeight="1" spans="1:12">
      <c r="A95" s="25">
        <v>93</v>
      </c>
      <c r="B95" s="29"/>
      <c r="C95" s="29"/>
      <c r="D95" s="29" t="s">
        <v>298</v>
      </c>
      <c r="E95" s="29" t="s">
        <v>299</v>
      </c>
      <c r="F95" s="30" t="s">
        <v>47</v>
      </c>
      <c r="G95" s="30">
        <v>974</v>
      </c>
      <c r="H95" s="30">
        <v>974</v>
      </c>
      <c r="I95" s="29" t="s">
        <v>300</v>
      </c>
      <c r="J95" s="29" t="s">
        <v>49</v>
      </c>
      <c r="K95" s="34"/>
      <c r="L95" s="35">
        <f t="shared" si="1"/>
        <v>0</v>
      </c>
    </row>
    <row r="96" s="18" customFormat="1" ht="14.25" customHeight="1" spans="1:12">
      <c r="A96" s="25">
        <v>94</v>
      </c>
      <c r="B96" s="29" t="s">
        <v>473</v>
      </c>
      <c r="C96" s="29" t="s">
        <v>472</v>
      </c>
      <c r="D96" s="29" t="s">
        <v>66</v>
      </c>
      <c r="E96" s="29" t="s">
        <v>67</v>
      </c>
      <c r="F96" s="30" t="s">
        <v>47</v>
      </c>
      <c r="G96" s="30">
        <v>50</v>
      </c>
      <c r="H96" s="30">
        <v>50</v>
      </c>
      <c r="I96" s="29" t="s">
        <v>300</v>
      </c>
      <c r="J96" s="29" t="s">
        <v>49</v>
      </c>
      <c r="K96" s="34"/>
      <c r="L96" s="35">
        <f t="shared" si="1"/>
        <v>0</v>
      </c>
    </row>
    <row r="97" s="18" customFormat="1" ht="14.25" customHeight="1" spans="1:12">
      <c r="A97" s="25">
        <v>95</v>
      </c>
      <c r="B97" s="29" t="s">
        <v>474</v>
      </c>
      <c r="C97" s="29" t="s">
        <v>472</v>
      </c>
      <c r="D97" s="29" t="s">
        <v>161</v>
      </c>
      <c r="E97" s="29" t="s">
        <v>162</v>
      </c>
      <c r="F97" s="30" t="s">
        <v>47</v>
      </c>
      <c r="G97" s="30">
        <v>2</v>
      </c>
      <c r="H97" s="30">
        <v>2</v>
      </c>
      <c r="I97" s="29" t="s">
        <v>141</v>
      </c>
      <c r="J97" s="29" t="s">
        <v>49</v>
      </c>
      <c r="K97" s="34"/>
      <c r="L97" s="35">
        <f t="shared" si="1"/>
        <v>0</v>
      </c>
    </row>
    <row r="98" s="18" customFormat="1" ht="14.25" customHeight="1" spans="1:12">
      <c r="A98" s="25">
        <v>96</v>
      </c>
      <c r="B98" s="29" t="s">
        <v>475</v>
      </c>
      <c r="C98" s="29" t="s">
        <v>472</v>
      </c>
      <c r="D98" s="29" t="s">
        <v>166</v>
      </c>
      <c r="E98" s="29" t="s">
        <v>167</v>
      </c>
      <c r="F98" s="30" t="s">
        <v>47</v>
      </c>
      <c r="G98" s="30">
        <v>515</v>
      </c>
      <c r="H98" s="30">
        <v>515</v>
      </c>
      <c r="I98" s="29" t="s">
        <v>68</v>
      </c>
      <c r="J98" s="29" t="s">
        <v>49</v>
      </c>
      <c r="K98" s="34"/>
      <c r="L98" s="35">
        <f t="shared" si="1"/>
        <v>0</v>
      </c>
    </row>
    <row r="99" s="18" customFormat="1" ht="14.25" customHeight="1" spans="1:12">
      <c r="A99" s="25">
        <v>97</v>
      </c>
      <c r="B99" s="29" t="s">
        <v>476</v>
      </c>
      <c r="C99" s="29" t="s">
        <v>472</v>
      </c>
      <c r="D99" s="29" t="s">
        <v>74</v>
      </c>
      <c r="E99" s="29" t="s">
        <v>75</v>
      </c>
      <c r="F99" s="30" t="s">
        <v>47</v>
      </c>
      <c r="G99" s="30">
        <v>5</v>
      </c>
      <c r="H99" s="30">
        <v>5</v>
      </c>
      <c r="I99" s="29" t="s">
        <v>68</v>
      </c>
      <c r="J99" s="29" t="s">
        <v>49</v>
      </c>
      <c r="K99" s="34"/>
      <c r="L99" s="35">
        <f t="shared" si="1"/>
        <v>0</v>
      </c>
    </row>
    <row r="100" s="18" customFormat="1" ht="14.25" customHeight="1" spans="1:12">
      <c r="A100" s="25">
        <v>98</v>
      </c>
      <c r="B100" s="29"/>
      <c r="C100" s="29"/>
      <c r="D100" s="29" t="s">
        <v>477</v>
      </c>
      <c r="E100" s="29" t="s">
        <v>478</v>
      </c>
      <c r="F100" s="30" t="s">
        <v>47</v>
      </c>
      <c r="G100" s="30">
        <v>10</v>
      </c>
      <c r="H100" s="30">
        <v>10</v>
      </c>
      <c r="I100" s="29" t="s">
        <v>68</v>
      </c>
      <c r="J100" s="29" t="s">
        <v>49</v>
      </c>
      <c r="K100" s="34"/>
      <c r="L100" s="35">
        <f t="shared" si="1"/>
        <v>0</v>
      </c>
    </row>
    <row r="101" s="18" customFormat="1" ht="14.25" customHeight="1" spans="1:12">
      <c r="A101" s="25">
        <v>99</v>
      </c>
      <c r="B101" s="29" t="s">
        <v>479</v>
      </c>
      <c r="C101" s="29" t="s">
        <v>472</v>
      </c>
      <c r="D101" s="29" t="s">
        <v>410</v>
      </c>
      <c r="E101" s="29" t="s">
        <v>411</v>
      </c>
      <c r="F101" s="30" t="s">
        <v>47</v>
      </c>
      <c r="G101" s="30">
        <v>20</v>
      </c>
      <c r="H101" s="30">
        <v>20</v>
      </c>
      <c r="I101" s="29" t="s">
        <v>175</v>
      </c>
      <c r="J101" s="29" t="s">
        <v>49</v>
      </c>
      <c r="K101" s="34"/>
      <c r="L101" s="35">
        <f t="shared" si="1"/>
        <v>0</v>
      </c>
    </row>
    <row r="102" s="18" customFormat="1" ht="14.25" customHeight="1" spans="1:12">
      <c r="A102" s="25">
        <v>100</v>
      </c>
      <c r="B102" s="29"/>
      <c r="C102" s="29"/>
      <c r="D102" s="29" t="s">
        <v>412</v>
      </c>
      <c r="E102" s="29" t="s">
        <v>413</v>
      </c>
      <c r="F102" s="30" t="s">
        <v>47</v>
      </c>
      <c r="G102" s="30">
        <v>40</v>
      </c>
      <c r="H102" s="30">
        <v>40</v>
      </c>
      <c r="I102" s="29" t="s">
        <v>175</v>
      </c>
      <c r="J102" s="29" t="s">
        <v>49</v>
      </c>
      <c r="K102" s="34"/>
      <c r="L102" s="35">
        <f t="shared" si="1"/>
        <v>0</v>
      </c>
    </row>
    <row r="103" s="18" customFormat="1" ht="14.25" customHeight="1" spans="1:12">
      <c r="A103" s="25">
        <v>101</v>
      </c>
      <c r="B103" s="29"/>
      <c r="C103" s="29"/>
      <c r="D103" s="29" t="s">
        <v>173</v>
      </c>
      <c r="E103" s="29" t="s">
        <v>174</v>
      </c>
      <c r="F103" s="30" t="s">
        <v>47</v>
      </c>
      <c r="G103" s="30">
        <v>50</v>
      </c>
      <c r="H103" s="30">
        <v>50</v>
      </c>
      <c r="I103" s="29" t="s">
        <v>175</v>
      </c>
      <c r="J103" s="29" t="s">
        <v>49</v>
      </c>
      <c r="K103" s="34"/>
      <c r="L103" s="35">
        <f t="shared" si="1"/>
        <v>0</v>
      </c>
    </row>
    <row r="104" s="18" customFormat="1" ht="14.25" customHeight="1" spans="1:12">
      <c r="A104" s="25">
        <v>102</v>
      </c>
      <c r="B104" s="29"/>
      <c r="C104" s="29"/>
      <c r="D104" s="29" t="s">
        <v>238</v>
      </c>
      <c r="E104" s="29" t="s">
        <v>239</v>
      </c>
      <c r="F104" s="30" t="s">
        <v>47</v>
      </c>
      <c r="G104" s="30">
        <v>100</v>
      </c>
      <c r="H104" s="30">
        <v>100</v>
      </c>
      <c r="I104" s="29" t="s">
        <v>175</v>
      </c>
      <c r="J104" s="29" t="s">
        <v>49</v>
      </c>
      <c r="K104" s="34"/>
      <c r="L104" s="35">
        <f t="shared" si="1"/>
        <v>0</v>
      </c>
    </row>
    <row r="105" s="18" customFormat="1" ht="14.25" customHeight="1" spans="1:12">
      <c r="A105" s="25">
        <v>103</v>
      </c>
      <c r="B105" s="29"/>
      <c r="C105" s="29"/>
      <c r="D105" s="29" t="s">
        <v>244</v>
      </c>
      <c r="E105" s="29" t="s">
        <v>245</v>
      </c>
      <c r="F105" s="30" t="s">
        <v>47</v>
      </c>
      <c r="G105" s="30">
        <v>30</v>
      </c>
      <c r="H105" s="30">
        <v>30</v>
      </c>
      <c r="I105" s="29" t="s">
        <v>175</v>
      </c>
      <c r="J105" s="29" t="s">
        <v>49</v>
      </c>
      <c r="K105" s="34"/>
      <c r="L105" s="35">
        <f t="shared" si="1"/>
        <v>0</v>
      </c>
    </row>
    <row r="106" s="18" customFormat="1" ht="14.25" customHeight="1" spans="1:12">
      <c r="A106" s="25">
        <v>104</v>
      </c>
      <c r="B106" s="29" t="s">
        <v>480</v>
      </c>
      <c r="C106" s="29" t="s">
        <v>481</v>
      </c>
      <c r="D106" s="29" t="s">
        <v>60</v>
      </c>
      <c r="E106" s="29" t="s">
        <v>61</v>
      </c>
      <c r="F106" s="30" t="s">
        <v>47</v>
      </c>
      <c r="G106" s="30">
        <v>800</v>
      </c>
      <c r="H106" s="30">
        <v>800</v>
      </c>
      <c r="I106" s="29" t="s">
        <v>58</v>
      </c>
      <c r="J106" s="29" t="s">
        <v>49</v>
      </c>
      <c r="K106" s="34"/>
      <c r="L106" s="35">
        <f t="shared" si="1"/>
        <v>0</v>
      </c>
    </row>
    <row r="107" s="18" customFormat="1" ht="14.25" customHeight="1" spans="1:12">
      <c r="A107" s="25">
        <v>105</v>
      </c>
      <c r="B107" s="29" t="s">
        <v>482</v>
      </c>
      <c r="C107" s="29" t="s">
        <v>481</v>
      </c>
      <c r="D107" s="29" t="s">
        <v>60</v>
      </c>
      <c r="E107" s="29" t="s">
        <v>61</v>
      </c>
      <c r="F107" s="30" t="s">
        <v>47</v>
      </c>
      <c r="G107" s="30">
        <v>199</v>
      </c>
      <c r="H107" s="30">
        <v>199</v>
      </c>
      <c r="I107" s="29" t="s">
        <v>58</v>
      </c>
      <c r="J107" s="29" t="s">
        <v>49</v>
      </c>
      <c r="K107" s="34"/>
      <c r="L107" s="35">
        <f t="shared" si="1"/>
        <v>0</v>
      </c>
    </row>
    <row r="108" s="18" customFormat="1" ht="14.25" customHeight="1" spans="1:12">
      <c r="A108" s="25">
        <v>106</v>
      </c>
      <c r="B108" s="29" t="s">
        <v>483</v>
      </c>
      <c r="C108" s="29" t="s">
        <v>484</v>
      </c>
      <c r="D108" s="29" t="s">
        <v>166</v>
      </c>
      <c r="E108" s="29" t="s">
        <v>167</v>
      </c>
      <c r="F108" s="30" t="s">
        <v>47</v>
      </c>
      <c r="G108" s="30">
        <v>31</v>
      </c>
      <c r="H108" s="30">
        <v>31</v>
      </c>
      <c r="I108" s="29" t="s">
        <v>68</v>
      </c>
      <c r="J108" s="29" t="s">
        <v>49</v>
      </c>
      <c r="K108" s="34"/>
      <c r="L108" s="35">
        <f t="shared" si="1"/>
        <v>0</v>
      </c>
    </row>
    <row r="109" s="18" customFormat="1" ht="14.25" customHeight="1" spans="1:12">
      <c r="A109" s="25">
        <v>107</v>
      </c>
      <c r="B109" s="29"/>
      <c r="C109" s="29"/>
      <c r="D109" s="29" t="s">
        <v>166</v>
      </c>
      <c r="E109" s="29" t="s">
        <v>167</v>
      </c>
      <c r="F109" s="30" t="s">
        <v>47</v>
      </c>
      <c r="G109" s="30">
        <v>369</v>
      </c>
      <c r="H109" s="30">
        <v>369</v>
      </c>
      <c r="I109" s="29" t="s">
        <v>68</v>
      </c>
      <c r="J109" s="29" t="s">
        <v>49</v>
      </c>
      <c r="K109" s="34"/>
      <c r="L109" s="35">
        <f t="shared" si="1"/>
        <v>0</v>
      </c>
    </row>
    <row r="110" s="18" customFormat="1" ht="14.25" customHeight="1" spans="1:12">
      <c r="A110" s="25">
        <v>108</v>
      </c>
      <c r="B110" s="29" t="s">
        <v>485</v>
      </c>
      <c r="C110" s="29" t="s">
        <v>486</v>
      </c>
      <c r="D110" s="29" t="s">
        <v>225</v>
      </c>
      <c r="E110" s="29" t="s">
        <v>226</v>
      </c>
      <c r="F110" s="30" t="s">
        <v>47</v>
      </c>
      <c r="G110" s="30">
        <v>462</v>
      </c>
      <c r="H110" s="30">
        <v>462</v>
      </c>
      <c r="I110" s="29" t="s">
        <v>180</v>
      </c>
      <c r="J110" s="29" t="s">
        <v>49</v>
      </c>
      <c r="K110" s="34"/>
      <c r="L110" s="35">
        <f t="shared" si="1"/>
        <v>0</v>
      </c>
    </row>
    <row r="111" s="18" customFormat="1" ht="14.25" customHeight="1" spans="1:12">
      <c r="A111" s="25">
        <v>109</v>
      </c>
      <c r="B111" s="29"/>
      <c r="C111" s="29"/>
      <c r="D111" s="29" t="s">
        <v>225</v>
      </c>
      <c r="E111" s="29" t="s">
        <v>226</v>
      </c>
      <c r="F111" s="30" t="s">
        <v>47</v>
      </c>
      <c r="G111" s="30">
        <v>82</v>
      </c>
      <c r="H111" s="30">
        <v>82</v>
      </c>
      <c r="I111" s="29" t="s">
        <v>180</v>
      </c>
      <c r="J111" s="29" t="s">
        <v>49</v>
      </c>
      <c r="K111" s="34"/>
      <c r="L111" s="35">
        <f t="shared" si="1"/>
        <v>0</v>
      </c>
    </row>
    <row r="112" s="18" customFormat="1" ht="14.25" customHeight="1" spans="1:12">
      <c r="A112" s="25">
        <v>110</v>
      </c>
      <c r="B112" s="29"/>
      <c r="C112" s="29"/>
      <c r="D112" s="29" t="s">
        <v>380</v>
      </c>
      <c r="E112" s="29" t="s">
        <v>381</v>
      </c>
      <c r="F112" s="30" t="s">
        <v>47</v>
      </c>
      <c r="G112" s="30">
        <v>30</v>
      </c>
      <c r="H112" s="30">
        <v>30</v>
      </c>
      <c r="I112" s="29" t="s">
        <v>180</v>
      </c>
      <c r="J112" s="29" t="s">
        <v>49</v>
      </c>
      <c r="K112" s="34"/>
      <c r="L112" s="35">
        <f t="shared" si="1"/>
        <v>0</v>
      </c>
    </row>
    <row r="113" s="18" customFormat="1" ht="14.25" customHeight="1" spans="1:12">
      <c r="A113" s="25">
        <v>111</v>
      </c>
      <c r="B113" s="29" t="s">
        <v>487</v>
      </c>
      <c r="C113" s="29" t="s">
        <v>486</v>
      </c>
      <c r="D113" s="29" t="s">
        <v>250</v>
      </c>
      <c r="E113" s="29" t="s">
        <v>251</v>
      </c>
      <c r="F113" s="30" t="s">
        <v>47</v>
      </c>
      <c r="G113" s="30">
        <v>35</v>
      </c>
      <c r="H113" s="30">
        <v>35</v>
      </c>
      <c r="I113" s="29" t="s">
        <v>122</v>
      </c>
      <c r="J113" s="29" t="s">
        <v>49</v>
      </c>
      <c r="K113" s="34"/>
      <c r="L113" s="35">
        <f t="shared" si="1"/>
        <v>0</v>
      </c>
    </row>
    <row r="114" s="18" customFormat="1" ht="14.25" customHeight="1" spans="1:12">
      <c r="A114" s="25">
        <v>112</v>
      </c>
      <c r="B114" s="29"/>
      <c r="C114" s="29"/>
      <c r="D114" s="29" t="s">
        <v>250</v>
      </c>
      <c r="E114" s="29" t="s">
        <v>251</v>
      </c>
      <c r="F114" s="30" t="s">
        <v>47</v>
      </c>
      <c r="G114" s="30">
        <v>265</v>
      </c>
      <c r="H114" s="30">
        <v>265</v>
      </c>
      <c r="I114" s="29" t="s">
        <v>122</v>
      </c>
      <c r="J114" s="29" t="s">
        <v>49</v>
      </c>
      <c r="K114" s="34"/>
      <c r="L114" s="35">
        <f t="shared" si="1"/>
        <v>0</v>
      </c>
    </row>
    <row r="115" s="18" customFormat="1" ht="14.25" customHeight="1" spans="1:12">
      <c r="A115" s="25">
        <v>113</v>
      </c>
      <c r="B115" s="29" t="s">
        <v>488</v>
      </c>
      <c r="C115" s="29" t="s">
        <v>486</v>
      </c>
      <c r="D115" s="29" t="s">
        <v>85</v>
      </c>
      <c r="E115" s="29" t="s">
        <v>86</v>
      </c>
      <c r="F115" s="30" t="s">
        <v>47</v>
      </c>
      <c r="G115" s="30">
        <v>150</v>
      </c>
      <c r="H115" s="30">
        <v>150</v>
      </c>
      <c r="I115" s="29" t="s">
        <v>58</v>
      </c>
      <c r="J115" s="29" t="s">
        <v>49</v>
      </c>
      <c r="K115" s="34"/>
      <c r="L115" s="35">
        <f t="shared" si="1"/>
        <v>0</v>
      </c>
    </row>
    <row r="116" s="18" customFormat="1" ht="14.25" customHeight="1" spans="1:12">
      <c r="A116" s="25">
        <v>114</v>
      </c>
      <c r="B116" s="29"/>
      <c r="C116" s="29"/>
      <c r="D116" s="29" t="s">
        <v>225</v>
      </c>
      <c r="E116" s="29" t="s">
        <v>226</v>
      </c>
      <c r="F116" s="30" t="s">
        <v>47</v>
      </c>
      <c r="G116" s="30">
        <v>170</v>
      </c>
      <c r="H116" s="30">
        <v>170</v>
      </c>
      <c r="I116" s="29" t="s">
        <v>58</v>
      </c>
      <c r="J116" s="29" t="s">
        <v>49</v>
      </c>
      <c r="K116" s="34"/>
      <c r="L116" s="35">
        <f t="shared" si="1"/>
        <v>0</v>
      </c>
    </row>
    <row r="117" s="18" customFormat="1" ht="14.25" customHeight="1" spans="1:12">
      <c r="A117" s="25">
        <v>115</v>
      </c>
      <c r="B117" s="29"/>
      <c r="C117" s="29"/>
      <c r="D117" s="29" t="s">
        <v>263</v>
      </c>
      <c r="E117" s="29" t="s">
        <v>264</v>
      </c>
      <c r="F117" s="30" t="s">
        <v>47</v>
      </c>
      <c r="G117" s="30">
        <v>450</v>
      </c>
      <c r="H117" s="30">
        <v>450</v>
      </c>
      <c r="I117" s="29" t="s">
        <v>58</v>
      </c>
      <c r="J117" s="29" t="s">
        <v>49</v>
      </c>
      <c r="K117" s="34"/>
      <c r="L117" s="35">
        <f t="shared" si="1"/>
        <v>0</v>
      </c>
    </row>
    <row r="118" s="18" customFormat="1" ht="14.25" customHeight="1" spans="1:12">
      <c r="A118" s="25">
        <v>116</v>
      </c>
      <c r="B118" s="29"/>
      <c r="C118" s="29"/>
      <c r="D118" s="29" t="s">
        <v>178</v>
      </c>
      <c r="E118" s="29" t="s">
        <v>179</v>
      </c>
      <c r="F118" s="30" t="s">
        <v>47</v>
      </c>
      <c r="G118" s="30">
        <v>400</v>
      </c>
      <c r="H118" s="30">
        <v>400</v>
      </c>
      <c r="I118" s="29" t="s">
        <v>58</v>
      </c>
      <c r="J118" s="29" t="s">
        <v>49</v>
      </c>
      <c r="K118" s="34"/>
      <c r="L118" s="35">
        <f t="shared" si="1"/>
        <v>0</v>
      </c>
    </row>
    <row r="119" s="18" customFormat="1" ht="14.25" customHeight="1" spans="1:12">
      <c r="A119" s="25">
        <v>117</v>
      </c>
      <c r="B119" s="29"/>
      <c r="C119" s="29"/>
      <c r="D119" s="29" t="s">
        <v>266</v>
      </c>
      <c r="E119" s="29" t="s">
        <v>267</v>
      </c>
      <c r="F119" s="30" t="s">
        <v>47</v>
      </c>
      <c r="G119" s="30">
        <v>50</v>
      </c>
      <c r="H119" s="30">
        <v>50</v>
      </c>
      <c r="I119" s="29" t="s">
        <v>58</v>
      </c>
      <c r="J119" s="29" t="s">
        <v>49</v>
      </c>
      <c r="K119" s="34"/>
      <c r="L119" s="35">
        <f t="shared" si="1"/>
        <v>0</v>
      </c>
    </row>
    <row r="120" s="18" customFormat="1" ht="14.25" customHeight="1" spans="1:12">
      <c r="A120" s="25">
        <v>118</v>
      </c>
      <c r="B120" s="29" t="s">
        <v>489</v>
      </c>
      <c r="C120" s="29" t="s">
        <v>486</v>
      </c>
      <c r="D120" s="29" t="s">
        <v>194</v>
      </c>
      <c r="E120" s="29" t="s">
        <v>195</v>
      </c>
      <c r="F120" s="30" t="s">
        <v>47</v>
      </c>
      <c r="G120" s="30">
        <v>200</v>
      </c>
      <c r="H120" s="30">
        <v>200</v>
      </c>
      <c r="I120" s="29" t="s">
        <v>111</v>
      </c>
      <c r="J120" s="29" t="s">
        <v>49</v>
      </c>
      <c r="K120" s="34"/>
      <c r="L120" s="35">
        <f t="shared" si="1"/>
        <v>0</v>
      </c>
    </row>
    <row r="121" s="18" customFormat="1" ht="14.25" customHeight="1" spans="1:12">
      <c r="A121" s="25">
        <v>119</v>
      </c>
      <c r="B121" s="29"/>
      <c r="C121" s="29"/>
      <c r="D121" s="29" t="s">
        <v>490</v>
      </c>
      <c r="E121" s="29" t="s">
        <v>491</v>
      </c>
      <c r="F121" s="30" t="s">
        <v>47</v>
      </c>
      <c r="G121" s="30">
        <v>200</v>
      </c>
      <c r="H121" s="30">
        <v>200</v>
      </c>
      <c r="I121" s="29" t="s">
        <v>111</v>
      </c>
      <c r="J121" s="29" t="s">
        <v>49</v>
      </c>
      <c r="K121" s="34"/>
      <c r="L121" s="35">
        <f t="shared" si="1"/>
        <v>0</v>
      </c>
    </row>
    <row r="122" s="18" customFormat="1" ht="14.25" customHeight="1" spans="1:12">
      <c r="A122" s="25">
        <v>120</v>
      </c>
      <c r="B122" s="29"/>
      <c r="C122" s="29"/>
      <c r="D122" s="29" t="s">
        <v>492</v>
      </c>
      <c r="E122" s="29" t="s">
        <v>493</v>
      </c>
      <c r="F122" s="30" t="s">
        <v>47</v>
      </c>
      <c r="G122" s="30">
        <v>60</v>
      </c>
      <c r="H122" s="30">
        <v>60</v>
      </c>
      <c r="I122" s="29" t="s">
        <v>111</v>
      </c>
      <c r="J122" s="29" t="s">
        <v>49</v>
      </c>
      <c r="K122" s="34"/>
      <c r="L122" s="35">
        <f t="shared" si="1"/>
        <v>0</v>
      </c>
    </row>
    <row r="123" s="18" customFormat="1" ht="14.25" customHeight="1" spans="1:12">
      <c r="A123" s="25">
        <v>121</v>
      </c>
      <c r="B123" s="29"/>
      <c r="C123" s="29"/>
      <c r="D123" s="29" t="s">
        <v>196</v>
      </c>
      <c r="E123" s="29" t="s">
        <v>197</v>
      </c>
      <c r="F123" s="30" t="s">
        <v>47</v>
      </c>
      <c r="G123" s="30">
        <v>100</v>
      </c>
      <c r="H123" s="30">
        <v>100</v>
      </c>
      <c r="I123" s="29" t="s">
        <v>111</v>
      </c>
      <c r="J123" s="29" t="s">
        <v>49</v>
      </c>
      <c r="K123" s="34"/>
      <c r="L123" s="35">
        <f t="shared" si="1"/>
        <v>0</v>
      </c>
    </row>
    <row r="124" s="18" customFormat="1" ht="14.25" customHeight="1" spans="1:12">
      <c r="A124" s="25">
        <v>122</v>
      </c>
      <c r="B124" s="29"/>
      <c r="C124" s="29"/>
      <c r="D124" s="29" t="s">
        <v>494</v>
      </c>
      <c r="E124" s="29" t="s">
        <v>495</v>
      </c>
      <c r="F124" s="30" t="s">
        <v>47</v>
      </c>
      <c r="G124" s="30">
        <v>100</v>
      </c>
      <c r="H124" s="30">
        <v>100</v>
      </c>
      <c r="I124" s="29" t="s">
        <v>111</v>
      </c>
      <c r="J124" s="29" t="s">
        <v>49</v>
      </c>
      <c r="K124" s="34"/>
      <c r="L124" s="35">
        <f t="shared" si="1"/>
        <v>0</v>
      </c>
    </row>
    <row r="125" s="18" customFormat="1" ht="14.25" customHeight="1" spans="1:12">
      <c r="A125" s="25">
        <v>123</v>
      </c>
      <c r="B125" s="29"/>
      <c r="C125" s="29"/>
      <c r="D125" s="29" t="s">
        <v>454</v>
      </c>
      <c r="E125" s="29" t="s">
        <v>455</v>
      </c>
      <c r="F125" s="30" t="s">
        <v>47</v>
      </c>
      <c r="G125" s="30">
        <v>13</v>
      </c>
      <c r="H125" s="30">
        <v>13</v>
      </c>
      <c r="I125" s="29" t="s">
        <v>111</v>
      </c>
      <c r="J125" s="29" t="s">
        <v>49</v>
      </c>
      <c r="K125" s="34"/>
      <c r="L125" s="35">
        <f t="shared" si="1"/>
        <v>0</v>
      </c>
    </row>
    <row r="126" s="18" customFormat="1" ht="14.25" customHeight="1" spans="1:12">
      <c r="A126" s="25">
        <v>124</v>
      </c>
      <c r="B126" s="29"/>
      <c r="C126" s="29"/>
      <c r="D126" s="29" t="s">
        <v>198</v>
      </c>
      <c r="E126" s="29" t="s">
        <v>199</v>
      </c>
      <c r="F126" s="30" t="s">
        <v>47</v>
      </c>
      <c r="G126" s="30">
        <v>209</v>
      </c>
      <c r="H126" s="30">
        <v>209</v>
      </c>
      <c r="I126" s="29" t="s">
        <v>111</v>
      </c>
      <c r="J126" s="29" t="s">
        <v>49</v>
      </c>
      <c r="K126" s="34"/>
      <c r="L126" s="35">
        <f t="shared" si="1"/>
        <v>0</v>
      </c>
    </row>
    <row r="127" s="18" customFormat="1" ht="14.25" customHeight="1" spans="1:12">
      <c r="A127" s="25">
        <v>125</v>
      </c>
      <c r="B127" s="29"/>
      <c r="C127" s="29"/>
      <c r="D127" s="29" t="s">
        <v>198</v>
      </c>
      <c r="E127" s="29" t="s">
        <v>199</v>
      </c>
      <c r="F127" s="30" t="s">
        <v>47</v>
      </c>
      <c r="G127" s="30">
        <v>291</v>
      </c>
      <c r="H127" s="30">
        <v>291</v>
      </c>
      <c r="I127" s="29" t="s">
        <v>111</v>
      </c>
      <c r="J127" s="29" t="s">
        <v>49</v>
      </c>
      <c r="K127" s="34"/>
      <c r="L127" s="35">
        <f t="shared" si="1"/>
        <v>0</v>
      </c>
    </row>
    <row r="128" s="18" customFormat="1" ht="14.25" customHeight="1" spans="1:12">
      <c r="A128" s="25">
        <v>126</v>
      </c>
      <c r="B128" s="29"/>
      <c r="C128" s="29"/>
      <c r="D128" s="29" t="s">
        <v>496</v>
      </c>
      <c r="E128" s="29" t="s">
        <v>497</v>
      </c>
      <c r="F128" s="30" t="s">
        <v>47</v>
      </c>
      <c r="G128" s="30">
        <v>50</v>
      </c>
      <c r="H128" s="30">
        <v>50</v>
      </c>
      <c r="I128" s="29" t="s">
        <v>111</v>
      </c>
      <c r="J128" s="29" t="s">
        <v>49</v>
      </c>
      <c r="K128" s="34"/>
      <c r="L128" s="35">
        <f t="shared" si="1"/>
        <v>0</v>
      </c>
    </row>
    <row r="129" s="18" customFormat="1" ht="14.25" customHeight="1" spans="1:12">
      <c r="A129" s="25">
        <v>127</v>
      </c>
      <c r="B129" s="29" t="s">
        <v>498</v>
      </c>
      <c r="C129" s="29" t="s">
        <v>486</v>
      </c>
      <c r="D129" s="29" t="s">
        <v>198</v>
      </c>
      <c r="E129" s="29" t="s">
        <v>199</v>
      </c>
      <c r="F129" s="30" t="s">
        <v>47</v>
      </c>
      <c r="G129" s="30">
        <v>50</v>
      </c>
      <c r="H129" s="30">
        <v>50</v>
      </c>
      <c r="I129" s="29" t="s">
        <v>111</v>
      </c>
      <c r="J129" s="29" t="s">
        <v>49</v>
      </c>
      <c r="K129" s="34"/>
      <c r="L129" s="35">
        <f t="shared" si="1"/>
        <v>0</v>
      </c>
    </row>
    <row r="130" s="18" customFormat="1" ht="14.25" customHeight="1" spans="1:12">
      <c r="A130" s="25">
        <v>128</v>
      </c>
      <c r="B130" s="29" t="s">
        <v>499</v>
      </c>
      <c r="C130" s="29" t="s">
        <v>500</v>
      </c>
      <c r="D130" s="29" t="s">
        <v>225</v>
      </c>
      <c r="E130" s="29" t="s">
        <v>226</v>
      </c>
      <c r="F130" s="30" t="s">
        <v>47</v>
      </c>
      <c r="G130" s="30">
        <v>286</v>
      </c>
      <c r="H130" s="30">
        <v>286</v>
      </c>
      <c r="I130" s="29" t="s">
        <v>180</v>
      </c>
      <c r="J130" s="29" t="s">
        <v>49</v>
      </c>
      <c r="K130" s="34"/>
      <c r="L130" s="35">
        <f t="shared" si="1"/>
        <v>0</v>
      </c>
    </row>
    <row r="131" s="18" customFormat="1" ht="14.25" customHeight="1" spans="1:12">
      <c r="A131" s="25">
        <v>129</v>
      </c>
      <c r="B131" s="29" t="s">
        <v>501</v>
      </c>
      <c r="C131" s="29" t="s">
        <v>500</v>
      </c>
      <c r="D131" s="29" t="s">
        <v>189</v>
      </c>
      <c r="E131" s="29" t="s">
        <v>190</v>
      </c>
      <c r="F131" s="30" t="s">
        <v>47</v>
      </c>
      <c r="G131" s="30">
        <v>1000</v>
      </c>
      <c r="H131" s="30">
        <v>1000</v>
      </c>
      <c r="I131" s="29" t="s">
        <v>180</v>
      </c>
      <c r="J131" s="29" t="s">
        <v>49</v>
      </c>
      <c r="K131" s="34"/>
      <c r="L131" s="35">
        <f t="shared" ref="L131:L153" si="2">K131*H131</f>
        <v>0</v>
      </c>
    </row>
    <row r="132" s="18" customFormat="1" ht="14.25" customHeight="1" spans="1:12">
      <c r="A132" s="25">
        <v>130</v>
      </c>
      <c r="B132" s="29" t="s">
        <v>502</v>
      </c>
      <c r="C132" s="29" t="s">
        <v>500</v>
      </c>
      <c r="D132" s="29" t="s">
        <v>293</v>
      </c>
      <c r="E132" s="29" t="s">
        <v>294</v>
      </c>
      <c r="F132" s="30" t="s">
        <v>47</v>
      </c>
      <c r="G132" s="30">
        <v>250</v>
      </c>
      <c r="H132" s="30">
        <v>250</v>
      </c>
      <c r="I132" s="29" t="s">
        <v>48</v>
      </c>
      <c r="J132" s="29" t="s">
        <v>49</v>
      </c>
      <c r="K132" s="34"/>
      <c r="L132" s="35">
        <f t="shared" si="2"/>
        <v>0</v>
      </c>
    </row>
    <row r="133" s="18" customFormat="1" ht="14.25" customHeight="1" spans="1:12">
      <c r="A133" s="25">
        <v>131</v>
      </c>
      <c r="B133" s="29" t="s">
        <v>503</v>
      </c>
      <c r="C133" s="29" t="s">
        <v>500</v>
      </c>
      <c r="D133" s="29" t="s">
        <v>284</v>
      </c>
      <c r="E133" s="29" t="s">
        <v>285</v>
      </c>
      <c r="F133" s="30" t="s">
        <v>47</v>
      </c>
      <c r="G133" s="30">
        <v>100</v>
      </c>
      <c r="H133" s="30">
        <v>100</v>
      </c>
      <c r="I133" s="29" t="s">
        <v>184</v>
      </c>
      <c r="J133" s="29" t="s">
        <v>49</v>
      </c>
      <c r="K133" s="34"/>
      <c r="L133" s="35">
        <f t="shared" si="2"/>
        <v>0</v>
      </c>
    </row>
    <row r="134" s="18" customFormat="1" ht="14.25" customHeight="1" spans="1:12">
      <c r="A134" s="25">
        <v>132</v>
      </c>
      <c r="B134" s="29" t="s">
        <v>504</v>
      </c>
      <c r="C134" s="29" t="s">
        <v>500</v>
      </c>
      <c r="D134" s="29" t="s">
        <v>287</v>
      </c>
      <c r="E134" s="29" t="s">
        <v>288</v>
      </c>
      <c r="F134" s="30" t="s">
        <v>47</v>
      </c>
      <c r="G134" s="30">
        <v>305</v>
      </c>
      <c r="H134" s="30">
        <v>305</v>
      </c>
      <c r="I134" s="29" t="s">
        <v>184</v>
      </c>
      <c r="J134" s="29" t="s">
        <v>49</v>
      </c>
      <c r="K134" s="34"/>
      <c r="L134" s="35">
        <f t="shared" si="2"/>
        <v>0</v>
      </c>
    </row>
    <row r="135" s="18" customFormat="1" ht="14.25" customHeight="1" spans="1:12">
      <c r="A135" s="25">
        <v>133</v>
      </c>
      <c r="B135" s="29" t="s">
        <v>505</v>
      </c>
      <c r="C135" s="29" t="s">
        <v>500</v>
      </c>
      <c r="D135" s="29" t="s">
        <v>287</v>
      </c>
      <c r="E135" s="29" t="s">
        <v>288</v>
      </c>
      <c r="F135" s="30" t="s">
        <v>47</v>
      </c>
      <c r="G135" s="30">
        <v>400</v>
      </c>
      <c r="H135" s="30">
        <v>400</v>
      </c>
      <c r="I135" s="29" t="s">
        <v>184</v>
      </c>
      <c r="J135" s="29" t="s">
        <v>49</v>
      </c>
      <c r="K135" s="34"/>
      <c r="L135" s="35">
        <f t="shared" si="2"/>
        <v>0</v>
      </c>
    </row>
    <row r="136" s="18" customFormat="1" ht="14.25" customHeight="1" spans="1:12">
      <c r="A136" s="25">
        <v>134</v>
      </c>
      <c r="B136" s="29" t="s">
        <v>506</v>
      </c>
      <c r="C136" s="29" t="s">
        <v>507</v>
      </c>
      <c r="D136" s="29" t="s">
        <v>166</v>
      </c>
      <c r="E136" s="29" t="s">
        <v>167</v>
      </c>
      <c r="F136" s="30" t="s">
        <v>47</v>
      </c>
      <c r="G136" s="30">
        <v>821</v>
      </c>
      <c r="H136" s="30">
        <v>821</v>
      </c>
      <c r="I136" s="29" t="s">
        <v>68</v>
      </c>
      <c r="J136" s="29" t="s">
        <v>49</v>
      </c>
      <c r="K136" s="34"/>
      <c r="L136" s="35">
        <f t="shared" si="2"/>
        <v>0</v>
      </c>
    </row>
    <row r="137" s="18" customFormat="1" ht="14.25" customHeight="1" spans="1:12">
      <c r="A137" s="25">
        <v>135</v>
      </c>
      <c r="B137" s="29" t="s">
        <v>508</v>
      </c>
      <c r="C137" s="29" t="s">
        <v>509</v>
      </c>
      <c r="D137" s="29" t="s">
        <v>166</v>
      </c>
      <c r="E137" s="29" t="s">
        <v>167</v>
      </c>
      <c r="F137" s="30" t="s">
        <v>47</v>
      </c>
      <c r="G137" s="30">
        <v>509</v>
      </c>
      <c r="H137" s="30">
        <v>509</v>
      </c>
      <c r="I137" s="29" t="s">
        <v>68</v>
      </c>
      <c r="J137" s="29" t="s">
        <v>49</v>
      </c>
      <c r="K137" s="34"/>
      <c r="L137" s="35">
        <f t="shared" si="2"/>
        <v>0</v>
      </c>
    </row>
    <row r="138" s="18" customFormat="1" ht="14.25" customHeight="1" spans="1:12">
      <c r="A138" s="25">
        <v>136</v>
      </c>
      <c r="B138" s="29"/>
      <c r="C138" s="29"/>
      <c r="D138" s="29" t="s">
        <v>166</v>
      </c>
      <c r="E138" s="29" t="s">
        <v>167</v>
      </c>
      <c r="F138" s="30" t="s">
        <v>47</v>
      </c>
      <c r="G138" s="30">
        <v>672</v>
      </c>
      <c r="H138" s="30">
        <v>672</v>
      </c>
      <c r="I138" s="29" t="s">
        <v>68</v>
      </c>
      <c r="J138" s="29" t="s">
        <v>49</v>
      </c>
      <c r="K138" s="34"/>
      <c r="L138" s="35">
        <f t="shared" si="2"/>
        <v>0</v>
      </c>
    </row>
    <row r="139" s="18" customFormat="1" ht="14.25" customHeight="1" spans="1:12">
      <c r="A139" s="25">
        <v>137</v>
      </c>
      <c r="B139" s="29"/>
      <c r="C139" s="29"/>
      <c r="D139" s="29" t="s">
        <v>166</v>
      </c>
      <c r="E139" s="29" t="s">
        <v>167</v>
      </c>
      <c r="F139" s="30" t="s">
        <v>47</v>
      </c>
      <c r="G139" s="30">
        <v>156</v>
      </c>
      <c r="H139" s="30">
        <v>156</v>
      </c>
      <c r="I139" s="29" t="s">
        <v>68</v>
      </c>
      <c r="J139" s="29" t="s">
        <v>49</v>
      </c>
      <c r="K139" s="34"/>
      <c r="L139" s="35">
        <f t="shared" si="2"/>
        <v>0</v>
      </c>
    </row>
    <row r="140" s="18" customFormat="1" ht="14.25" customHeight="1" spans="1:12">
      <c r="A140" s="25">
        <v>138</v>
      </c>
      <c r="B140" s="29"/>
      <c r="C140" s="29"/>
      <c r="D140" s="29" t="s">
        <v>166</v>
      </c>
      <c r="E140" s="29" t="s">
        <v>167</v>
      </c>
      <c r="F140" s="30" t="s">
        <v>47</v>
      </c>
      <c r="G140" s="30">
        <v>53</v>
      </c>
      <c r="H140" s="30">
        <v>53</v>
      </c>
      <c r="I140" s="29" t="s">
        <v>68</v>
      </c>
      <c r="J140" s="29" t="s">
        <v>49</v>
      </c>
      <c r="K140" s="34"/>
      <c r="L140" s="35">
        <f t="shared" si="2"/>
        <v>0</v>
      </c>
    </row>
    <row r="141" s="18" customFormat="1" ht="14.25" customHeight="1" spans="1:12">
      <c r="A141" s="25">
        <v>139</v>
      </c>
      <c r="B141" s="29" t="s">
        <v>510</v>
      </c>
      <c r="C141" s="29" t="s">
        <v>511</v>
      </c>
      <c r="D141" s="29" t="s">
        <v>201</v>
      </c>
      <c r="E141" s="29" t="s">
        <v>202</v>
      </c>
      <c r="F141" s="30" t="s">
        <v>47</v>
      </c>
      <c r="G141" s="30">
        <v>1</v>
      </c>
      <c r="H141" s="30">
        <v>1</v>
      </c>
      <c r="I141" s="29" t="s">
        <v>141</v>
      </c>
      <c r="J141" s="29" t="s">
        <v>49</v>
      </c>
      <c r="K141" s="34"/>
      <c r="L141" s="35">
        <f t="shared" si="2"/>
        <v>0</v>
      </c>
    </row>
    <row r="142" s="18" customFormat="1" ht="14.25" customHeight="1" spans="1:12">
      <c r="A142" s="25">
        <v>140</v>
      </c>
      <c r="B142" s="29" t="s">
        <v>512</v>
      </c>
      <c r="C142" s="29" t="s">
        <v>513</v>
      </c>
      <c r="D142" s="29" t="s">
        <v>90</v>
      </c>
      <c r="E142" s="29" t="s">
        <v>91</v>
      </c>
      <c r="F142" s="30" t="s">
        <v>47</v>
      </c>
      <c r="G142" s="30">
        <v>95</v>
      </c>
      <c r="H142" s="30">
        <v>95</v>
      </c>
      <c r="I142" s="29" t="s">
        <v>68</v>
      </c>
      <c r="J142" s="29" t="s">
        <v>49</v>
      </c>
      <c r="K142" s="34"/>
      <c r="L142" s="35">
        <f t="shared" si="2"/>
        <v>0</v>
      </c>
    </row>
    <row r="143" s="18" customFormat="1" ht="14.25" customHeight="1" spans="1:12">
      <c r="A143" s="25">
        <v>141</v>
      </c>
      <c r="B143" s="29" t="s">
        <v>514</v>
      </c>
      <c r="C143" s="29" t="s">
        <v>513</v>
      </c>
      <c r="D143" s="29" t="s">
        <v>70</v>
      </c>
      <c r="E143" s="29" t="s">
        <v>71</v>
      </c>
      <c r="F143" s="30" t="s">
        <v>47</v>
      </c>
      <c r="G143" s="30">
        <v>21</v>
      </c>
      <c r="H143" s="30">
        <v>21</v>
      </c>
      <c r="I143" s="29" t="s">
        <v>68</v>
      </c>
      <c r="J143" s="29" t="s">
        <v>49</v>
      </c>
      <c r="K143" s="34"/>
      <c r="L143" s="35">
        <f t="shared" si="2"/>
        <v>0</v>
      </c>
    </row>
    <row r="144" s="18" customFormat="1" ht="14.25" customHeight="1" spans="1:12">
      <c r="A144" s="25">
        <v>142</v>
      </c>
      <c r="B144" s="29" t="s">
        <v>515</v>
      </c>
      <c r="C144" s="29" t="s">
        <v>513</v>
      </c>
      <c r="D144" s="29" t="s">
        <v>70</v>
      </c>
      <c r="E144" s="29" t="s">
        <v>71</v>
      </c>
      <c r="F144" s="30" t="s">
        <v>47</v>
      </c>
      <c r="G144" s="30">
        <v>30</v>
      </c>
      <c r="H144" s="30">
        <v>30</v>
      </c>
      <c r="I144" s="29" t="s">
        <v>68</v>
      </c>
      <c r="J144" s="29" t="s">
        <v>49</v>
      </c>
      <c r="K144" s="34"/>
      <c r="L144" s="35">
        <f t="shared" si="2"/>
        <v>0</v>
      </c>
    </row>
    <row r="145" s="18" customFormat="1" ht="14.25" customHeight="1" spans="1:12">
      <c r="A145" s="25">
        <v>143</v>
      </c>
      <c r="B145" s="29" t="s">
        <v>516</v>
      </c>
      <c r="C145" s="29" t="s">
        <v>513</v>
      </c>
      <c r="D145" s="29" t="s">
        <v>166</v>
      </c>
      <c r="E145" s="29" t="s">
        <v>167</v>
      </c>
      <c r="F145" s="30" t="s">
        <v>47</v>
      </c>
      <c r="G145" s="30">
        <v>756</v>
      </c>
      <c r="H145" s="30">
        <v>756</v>
      </c>
      <c r="I145" s="29" t="s">
        <v>68</v>
      </c>
      <c r="J145" s="29" t="s">
        <v>49</v>
      </c>
      <c r="K145" s="34"/>
      <c r="L145" s="35">
        <f t="shared" si="2"/>
        <v>0</v>
      </c>
    </row>
    <row r="146" s="18" customFormat="1" ht="14.25" customHeight="1" spans="1:12">
      <c r="A146" s="25">
        <v>144</v>
      </c>
      <c r="B146" s="29" t="s">
        <v>517</v>
      </c>
      <c r="C146" s="29" t="s">
        <v>511</v>
      </c>
      <c r="D146" s="29" t="s">
        <v>380</v>
      </c>
      <c r="E146" s="29" t="s">
        <v>381</v>
      </c>
      <c r="F146" s="30" t="s">
        <v>47</v>
      </c>
      <c r="G146" s="30">
        <v>42</v>
      </c>
      <c r="H146" s="30">
        <v>42</v>
      </c>
      <c r="I146" s="29" t="s">
        <v>180</v>
      </c>
      <c r="J146" s="29" t="s">
        <v>49</v>
      </c>
      <c r="K146" s="34"/>
      <c r="L146" s="35">
        <f t="shared" si="2"/>
        <v>0</v>
      </c>
    </row>
    <row r="147" s="18" customFormat="1" ht="14.25" customHeight="1" spans="1:12">
      <c r="A147" s="25">
        <v>145</v>
      </c>
      <c r="B147" s="29"/>
      <c r="C147" s="29"/>
      <c r="D147" s="29" t="s">
        <v>271</v>
      </c>
      <c r="E147" s="29" t="s">
        <v>272</v>
      </c>
      <c r="F147" s="30" t="s">
        <v>47</v>
      </c>
      <c r="G147" s="30">
        <v>15</v>
      </c>
      <c r="H147" s="30">
        <v>15</v>
      </c>
      <c r="I147" s="29" t="s">
        <v>180</v>
      </c>
      <c r="J147" s="29" t="s">
        <v>49</v>
      </c>
      <c r="K147" s="34"/>
      <c r="L147" s="35">
        <f t="shared" si="2"/>
        <v>0</v>
      </c>
    </row>
    <row r="148" s="18" customFormat="1" ht="14.25" customHeight="1" spans="1:12">
      <c r="A148" s="25">
        <v>146</v>
      </c>
      <c r="B148" s="29" t="s">
        <v>518</v>
      </c>
      <c r="C148" s="29" t="s">
        <v>511</v>
      </c>
      <c r="D148" s="29" t="s">
        <v>380</v>
      </c>
      <c r="E148" s="29" t="s">
        <v>381</v>
      </c>
      <c r="F148" s="30" t="s">
        <v>47</v>
      </c>
      <c r="G148" s="30">
        <v>8</v>
      </c>
      <c r="H148" s="30">
        <v>8</v>
      </c>
      <c r="I148" s="29" t="s">
        <v>141</v>
      </c>
      <c r="J148" s="29" t="s">
        <v>49</v>
      </c>
      <c r="K148" s="34"/>
      <c r="L148" s="35">
        <f t="shared" si="2"/>
        <v>0</v>
      </c>
    </row>
    <row r="149" s="18" customFormat="1" ht="14.25" customHeight="1" spans="1:12">
      <c r="A149" s="25">
        <v>147</v>
      </c>
      <c r="B149" s="29"/>
      <c r="C149" s="29"/>
      <c r="D149" s="29" t="s">
        <v>161</v>
      </c>
      <c r="E149" s="29" t="s">
        <v>162</v>
      </c>
      <c r="F149" s="30" t="s">
        <v>47</v>
      </c>
      <c r="G149" s="30">
        <v>2</v>
      </c>
      <c r="H149" s="30">
        <v>2</v>
      </c>
      <c r="I149" s="29" t="s">
        <v>141</v>
      </c>
      <c r="J149" s="29" t="s">
        <v>49</v>
      </c>
      <c r="K149" s="34"/>
      <c r="L149" s="35">
        <f t="shared" si="2"/>
        <v>0</v>
      </c>
    </row>
    <row r="150" s="18" customFormat="1" ht="14.25" customHeight="1" spans="1:12">
      <c r="A150" s="25">
        <v>148</v>
      </c>
      <c r="B150" s="29" t="s">
        <v>519</v>
      </c>
      <c r="C150" s="29" t="s">
        <v>511</v>
      </c>
      <c r="D150" s="29" t="s">
        <v>66</v>
      </c>
      <c r="E150" s="29" t="s">
        <v>67</v>
      </c>
      <c r="F150" s="30" t="s">
        <v>47</v>
      </c>
      <c r="G150" s="30">
        <v>100</v>
      </c>
      <c r="H150" s="30">
        <v>100</v>
      </c>
      <c r="I150" s="29" t="s">
        <v>300</v>
      </c>
      <c r="J150" s="29" t="s">
        <v>49</v>
      </c>
      <c r="K150" s="34"/>
      <c r="L150" s="35">
        <f t="shared" si="2"/>
        <v>0</v>
      </c>
    </row>
    <row r="151" s="18" customFormat="1" ht="14.25" customHeight="1" spans="1:12">
      <c r="A151" s="25">
        <v>149</v>
      </c>
      <c r="B151" s="29" t="s">
        <v>520</v>
      </c>
      <c r="C151" s="29" t="s">
        <v>511</v>
      </c>
      <c r="D151" s="29" t="s">
        <v>240</v>
      </c>
      <c r="E151" s="29" t="s">
        <v>241</v>
      </c>
      <c r="F151" s="30" t="s">
        <v>47</v>
      </c>
      <c r="G151" s="30">
        <v>40</v>
      </c>
      <c r="H151" s="30">
        <v>40</v>
      </c>
      <c r="I151" s="29" t="s">
        <v>48</v>
      </c>
      <c r="J151" s="29" t="s">
        <v>49</v>
      </c>
      <c r="K151" s="34"/>
      <c r="L151" s="35">
        <f t="shared" si="2"/>
        <v>0</v>
      </c>
    </row>
    <row r="152" s="18" customFormat="1" ht="14.25" customHeight="1" spans="1:12">
      <c r="A152" s="25">
        <v>150</v>
      </c>
      <c r="B152" s="29" t="s">
        <v>521</v>
      </c>
      <c r="C152" s="29" t="s">
        <v>511</v>
      </c>
      <c r="D152" s="29" t="s">
        <v>85</v>
      </c>
      <c r="E152" s="29" t="s">
        <v>86</v>
      </c>
      <c r="F152" s="30" t="s">
        <v>47</v>
      </c>
      <c r="G152" s="30">
        <v>60</v>
      </c>
      <c r="H152" s="30">
        <v>60</v>
      </c>
      <c r="I152" s="29" t="s">
        <v>58</v>
      </c>
      <c r="J152" s="29" t="s">
        <v>49</v>
      </c>
      <c r="K152" s="34"/>
      <c r="L152" s="35">
        <f t="shared" si="2"/>
        <v>0</v>
      </c>
    </row>
    <row r="153" s="18" customFormat="1" ht="14.25" customHeight="1" spans="1:12">
      <c r="A153" s="25">
        <v>151</v>
      </c>
      <c r="B153" s="29" t="s">
        <v>522</v>
      </c>
      <c r="C153" s="29" t="s">
        <v>523</v>
      </c>
      <c r="D153" s="29" t="s">
        <v>287</v>
      </c>
      <c r="E153" s="29" t="s">
        <v>288</v>
      </c>
      <c r="F153" s="30" t="s">
        <v>47</v>
      </c>
      <c r="G153" s="30">
        <v>395</v>
      </c>
      <c r="H153" s="30">
        <v>395</v>
      </c>
      <c r="I153" s="29" t="s">
        <v>184</v>
      </c>
      <c r="J153" s="29" t="s">
        <v>49</v>
      </c>
      <c r="K153" s="34"/>
      <c r="L153" s="35">
        <f t="shared" si="2"/>
        <v>0</v>
      </c>
    </row>
    <row r="154" s="19" customFormat="1" ht="14.25" customHeight="1" spans="1:12">
      <c r="A154" s="25">
        <v>152</v>
      </c>
      <c r="B154" s="36" t="s">
        <v>31</v>
      </c>
      <c r="C154" s="36"/>
      <c r="D154" s="36"/>
      <c r="E154" s="36"/>
      <c r="F154" s="36"/>
      <c r="G154" s="37">
        <f>SUM(G3:G153)</f>
        <v>39737</v>
      </c>
      <c r="H154" s="37">
        <f>SUM(H3:H153)</f>
        <v>39737</v>
      </c>
      <c r="I154" s="37"/>
      <c r="J154" s="37"/>
      <c r="K154" s="41"/>
      <c r="L154" s="41">
        <f>SUM(L3:L153)</f>
        <v>0</v>
      </c>
    </row>
    <row r="155" s="19" customFormat="1" ht="14.25" spans="1:12">
      <c r="A155" s="38"/>
      <c r="G155" s="39"/>
      <c r="H155" s="40"/>
      <c r="I155" s="20"/>
      <c r="J155" s="20"/>
      <c r="K155" s="42"/>
      <c r="L155" s="43"/>
    </row>
    <row r="156" spans="2:9">
      <c r="B156" s="18" t="s">
        <v>308</v>
      </c>
      <c r="E156" s="18" t="s">
        <v>309</v>
      </c>
      <c r="I156" s="18" t="s">
        <v>310</v>
      </c>
    </row>
  </sheetData>
  <autoFilter xmlns:etc="http://www.wps.cn/officeDocument/2017/etCustomData" ref="A1:L154" etc:filterBottomFollowUsedRange="0">
    <extLst/>
  </autoFilter>
  <mergeCells count="1">
    <mergeCell ref="A1:L1"/>
  </mergeCells>
  <printOptions headings="1" gridLines="1"/>
  <pageMargins left="0" right="0" top="0.118055555555556" bottom="0" header="0" footer="0"/>
  <pageSetup paperSize="9" scale="63" fitToHeight="0" orientation="landscape" blackAndWhite="1" useFirstPageNumber="1"/>
  <headerFooter>
    <oddFooter>&amp;C第&amp;P页共&amp;N页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Q21" sqref="Q21"/>
    </sheetView>
  </sheetViews>
  <sheetFormatPr defaultColWidth="7" defaultRowHeight="11.25"/>
  <cols>
    <col min="1" max="1" width="5.66666666666667" style="44" customWidth="1"/>
    <col min="2" max="2" width="12.9166666666667" style="44" customWidth="1"/>
    <col min="3" max="3" width="10.75" style="44" customWidth="1"/>
    <col min="4" max="4" width="24.8333333333333" style="44" customWidth="1"/>
    <col min="5" max="5" width="10.75" style="44" customWidth="1"/>
    <col min="6" max="6" width="34.8333333333333" style="45" customWidth="1"/>
    <col min="7" max="7" width="4.33333333333333" style="44" customWidth="1"/>
    <col min="8" max="8" width="14.875" style="44" customWidth="1"/>
    <col min="9" max="9" width="13" style="44" customWidth="1"/>
    <col min="10" max="10" width="13.75" style="44" customWidth="1"/>
    <col min="11" max="11" width="13.5" style="44" customWidth="1"/>
    <col min="12" max="12" width="7.5" style="44" customWidth="1"/>
    <col min="13" max="13" width="12.5" style="44" customWidth="1"/>
    <col min="14" max="16384" width="7" style="44"/>
  </cols>
  <sheetData>
    <row r="1" ht="18.75" spans="1:13">
      <c r="A1" s="46" t="s">
        <v>524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ht="14.25" spans="1:13">
      <c r="A2" s="50" t="s">
        <v>1</v>
      </c>
      <c r="B2" s="48" t="s">
        <v>33</v>
      </c>
      <c r="C2" s="48" t="s">
        <v>312</v>
      </c>
      <c r="D2" s="48" t="s">
        <v>313</v>
      </c>
      <c r="E2" s="48" t="s">
        <v>34</v>
      </c>
      <c r="F2" s="48" t="s">
        <v>35</v>
      </c>
      <c r="G2" s="48" t="s">
        <v>525</v>
      </c>
      <c r="H2" s="48" t="s">
        <v>315</v>
      </c>
      <c r="I2" s="58" t="s">
        <v>314</v>
      </c>
      <c r="J2" s="58" t="s">
        <v>316</v>
      </c>
      <c r="K2" s="26" t="s">
        <v>40</v>
      </c>
      <c r="L2" s="76" t="s">
        <v>41</v>
      </c>
      <c r="M2" s="64" t="s">
        <v>42</v>
      </c>
    </row>
    <row r="3" ht="14.25" spans="1:13">
      <c r="A3" s="29">
        <v>1</v>
      </c>
      <c r="B3" s="29" t="s">
        <v>526</v>
      </c>
      <c r="C3" s="29" t="s">
        <v>392</v>
      </c>
      <c r="D3" s="29" t="s">
        <v>347</v>
      </c>
      <c r="E3" s="29" t="s">
        <v>348</v>
      </c>
      <c r="F3" s="29" t="s">
        <v>349</v>
      </c>
      <c r="G3" s="29" t="s">
        <v>350</v>
      </c>
      <c r="H3" s="30">
        <v>2</v>
      </c>
      <c r="I3" s="54">
        <v>2</v>
      </c>
      <c r="J3" s="54">
        <f t="shared" ref="J3:J30" si="0">H3/I3</f>
        <v>1</v>
      </c>
      <c r="K3" s="29" t="s">
        <v>49</v>
      </c>
      <c r="L3" s="63"/>
      <c r="M3" s="64">
        <f t="shared" ref="M3:M30" si="1">J3*L3</f>
        <v>0</v>
      </c>
    </row>
    <row r="4" ht="14.25" spans="1:13">
      <c r="A4" s="29"/>
      <c r="B4" s="29" t="s">
        <v>527</v>
      </c>
      <c r="C4" s="29" t="s">
        <v>384</v>
      </c>
      <c r="D4" s="29" t="s">
        <v>318</v>
      </c>
      <c r="E4" s="29" t="s">
        <v>324</v>
      </c>
      <c r="F4" s="29" t="s">
        <v>325</v>
      </c>
      <c r="G4" s="29" t="s">
        <v>321</v>
      </c>
      <c r="H4" s="30">
        <v>30100</v>
      </c>
      <c r="I4" s="54">
        <v>50</v>
      </c>
      <c r="J4" s="54">
        <f t="shared" si="0"/>
        <v>602</v>
      </c>
      <c r="K4" s="29" t="s">
        <v>49</v>
      </c>
      <c r="L4" s="63"/>
      <c r="M4" s="64">
        <f t="shared" si="1"/>
        <v>0</v>
      </c>
    </row>
    <row r="5" ht="14.25" spans="1:13">
      <c r="A5" s="29"/>
      <c r="B5" s="29" t="s">
        <v>528</v>
      </c>
      <c r="C5" s="29" t="s">
        <v>392</v>
      </c>
      <c r="D5" s="29" t="s">
        <v>347</v>
      </c>
      <c r="E5" s="29" t="s">
        <v>348</v>
      </c>
      <c r="F5" s="29" t="s">
        <v>349</v>
      </c>
      <c r="G5" s="29" t="s">
        <v>350</v>
      </c>
      <c r="H5" s="30">
        <v>38</v>
      </c>
      <c r="I5" s="54">
        <v>2</v>
      </c>
      <c r="J5" s="54">
        <f t="shared" si="0"/>
        <v>19</v>
      </c>
      <c r="K5" s="29" t="s">
        <v>49</v>
      </c>
      <c r="L5" s="63"/>
      <c r="M5" s="64">
        <f t="shared" si="1"/>
        <v>0</v>
      </c>
    </row>
    <row r="6" ht="14.25" spans="1:13">
      <c r="A6" s="29"/>
      <c r="B6" s="29" t="s">
        <v>529</v>
      </c>
      <c r="C6" s="29" t="s">
        <v>406</v>
      </c>
      <c r="D6" s="29" t="s">
        <v>318</v>
      </c>
      <c r="E6" s="29" t="s">
        <v>319</v>
      </c>
      <c r="F6" s="29" t="s">
        <v>320</v>
      </c>
      <c r="G6" s="29" t="s">
        <v>321</v>
      </c>
      <c r="H6" s="30">
        <v>14250</v>
      </c>
      <c r="I6" s="54">
        <v>50</v>
      </c>
      <c r="J6" s="54">
        <f t="shared" si="0"/>
        <v>285</v>
      </c>
      <c r="K6" s="29" t="s">
        <v>49</v>
      </c>
      <c r="L6" s="63"/>
      <c r="M6" s="64">
        <f t="shared" si="1"/>
        <v>0</v>
      </c>
    </row>
    <row r="7" ht="14.25" spans="1:13">
      <c r="A7" s="29"/>
      <c r="B7" s="29" t="s">
        <v>530</v>
      </c>
      <c r="C7" s="29" t="s">
        <v>406</v>
      </c>
      <c r="D7" s="29" t="s">
        <v>318</v>
      </c>
      <c r="E7" s="29" t="s">
        <v>324</v>
      </c>
      <c r="F7" s="29" t="s">
        <v>325</v>
      </c>
      <c r="G7" s="29" t="s">
        <v>321</v>
      </c>
      <c r="H7" s="30">
        <v>7500</v>
      </c>
      <c r="I7" s="54">
        <v>50</v>
      </c>
      <c r="J7" s="54">
        <f t="shared" si="0"/>
        <v>150</v>
      </c>
      <c r="K7" s="29" t="s">
        <v>49</v>
      </c>
      <c r="L7" s="63"/>
      <c r="M7" s="64">
        <f t="shared" si="1"/>
        <v>0</v>
      </c>
    </row>
    <row r="8" ht="14.25" spans="1:13">
      <c r="A8" s="29"/>
      <c r="B8" s="29" t="s">
        <v>531</v>
      </c>
      <c r="C8" s="29" t="s">
        <v>406</v>
      </c>
      <c r="D8" s="29" t="s">
        <v>318</v>
      </c>
      <c r="E8" s="29" t="s">
        <v>319</v>
      </c>
      <c r="F8" s="29" t="s">
        <v>320</v>
      </c>
      <c r="G8" s="29" t="s">
        <v>321</v>
      </c>
      <c r="H8" s="30">
        <v>7400</v>
      </c>
      <c r="I8" s="54">
        <v>50</v>
      </c>
      <c r="J8" s="54">
        <f t="shared" si="0"/>
        <v>148</v>
      </c>
      <c r="K8" s="29" t="s">
        <v>49</v>
      </c>
      <c r="L8" s="63"/>
      <c r="M8" s="64">
        <f t="shared" si="1"/>
        <v>0</v>
      </c>
    </row>
    <row r="9" ht="14.25" spans="1:13">
      <c r="A9" s="29">
        <v>2</v>
      </c>
      <c r="B9" s="29" t="s">
        <v>532</v>
      </c>
      <c r="C9" s="29" t="s">
        <v>406</v>
      </c>
      <c r="D9" s="29" t="s">
        <v>318</v>
      </c>
      <c r="E9" s="29" t="s">
        <v>340</v>
      </c>
      <c r="F9" s="29" t="s">
        <v>341</v>
      </c>
      <c r="G9" s="29" t="s">
        <v>321</v>
      </c>
      <c r="H9" s="30">
        <v>8000</v>
      </c>
      <c r="I9" s="54">
        <v>50</v>
      </c>
      <c r="J9" s="54">
        <f t="shared" si="0"/>
        <v>160</v>
      </c>
      <c r="K9" s="29" t="s">
        <v>49</v>
      </c>
      <c r="L9" s="63"/>
      <c r="M9" s="64">
        <f t="shared" si="1"/>
        <v>0</v>
      </c>
    </row>
    <row r="10" ht="14.25" spans="1:13">
      <c r="A10" s="29"/>
      <c r="B10" s="29" t="s">
        <v>533</v>
      </c>
      <c r="C10" s="29" t="s">
        <v>415</v>
      </c>
      <c r="D10" s="29" t="s">
        <v>318</v>
      </c>
      <c r="E10" s="29" t="s">
        <v>324</v>
      </c>
      <c r="F10" s="29" t="s">
        <v>325</v>
      </c>
      <c r="G10" s="29" t="s">
        <v>321</v>
      </c>
      <c r="H10" s="30">
        <v>27150</v>
      </c>
      <c r="I10" s="54">
        <v>50</v>
      </c>
      <c r="J10" s="54">
        <f t="shared" si="0"/>
        <v>543</v>
      </c>
      <c r="K10" s="29" t="s">
        <v>49</v>
      </c>
      <c r="L10" s="63"/>
      <c r="M10" s="64">
        <f t="shared" si="1"/>
        <v>0</v>
      </c>
    </row>
    <row r="11" ht="14.25" spans="1:13">
      <c r="A11" s="29"/>
      <c r="B11" s="29" t="s">
        <v>534</v>
      </c>
      <c r="C11" s="29" t="s">
        <v>415</v>
      </c>
      <c r="D11" s="29" t="s">
        <v>352</v>
      </c>
      <c r="E11" s="29" t="s">
        <v>535</v>
      </c>
      <c r="F11" s="29" t="s">
        <v>536</v>
      </c>
      <c r="G11" s="29" t="s">
        <v>334</v>
      </c>
      <c r="H11" s="30">
        <v>150000</v>
      </c>
      <c r="I11" s="54">
        <v>3000</v>
      </c>
      <c r="J11" s="54">
        <f t="shared" si="0"/>
        <v>50</v>
      </c>
      <c r="K11" s="29" t="s">
        <v>49</v>
      </c>
      <c r="L11" s="63"/>
      <c r="M11" s="64">
        <f t="shared" si="1"/>
        <v>0</v>
      </c>
    </row>
    <row r="12" ht="14.25" spans="1:13">
      <c r="A12" s="29"/>
      <c r="B12" s="29" t="s">
        <v>537</v>
      </c>
      <c r="C12" s="29" t="s">
        <v>415</v>
      </c>
      <c r="D12" s="29" t="s">
        <v>331</v>
      </c>
      <c r="E12" s="29" t="s">
        <v>332</v>
      </c>
      <c r="F12" s="29" t="s">
        <v>333</v>
      </c>
      <c r="G12" s="29" t="s">
        <v>334</v>
      </c>
      <c r="H12" s="30">
        <v>40000</v>
      </c>
      <c r="I12" s="54">
        <v>2000</v>
      </c>
      <c r="J12" s="54">
        <f t="shared" si="0"/>
        <v>20</v>
      </c>
      <c r="K12" s="29" t="s">
        <v>49</v>
      </c>
      <c r="L12" s="63"/>
      <c r="M12" s="64">
        <f t="shared" si="1"/>
        <v>0</v>
      </c>
    </row>
    <row r="13" ht="14.25" spans="1:13">
      <c r="A13" s="29">
        <v>3</v>
      </c>
      <c r="B13" s="29" t="s">
        <v>538</v>
      </c>
      <c r="C13" s="29" t="s">
        <v>424</v>
      </c>
      <c r="D13" s="29" t="s">
        <v>318</v>
      </c>
      <c r="E13" s="29" t="s">
        <v>324</v>
      </c>
      <c r="F13" s="29" t="s">
        <v>325</v>
      </c>
      <c r="G13" s="29" t="s">
        <v>321</v>
      </c>
      <c r="H13" s="30">
        <v>26740</v>
      </c>
      <c r="I13" s="54">
        <v>50</v>
      </c>
      <c r="J13" s="54">
        <f t="shared" si="0"/>
        <v>534.8</v>
      </c>
      <c r="K13" s="29" t="s">
        <v>49</v>
      </c>
      <c r="L13" s="63"/>
      <c r="M13" s="64">
        <f t="shared" si="1"/>
        <v>0</v>
      </c>
    </row>
    <row r="14" ht="14.25" spans="1:13">
      <c r="A14" s="29">
        <v>4</v>
      </c>
      <c r="B14" s="29" t="s">
        <v>539</v>
      </c>
      <c r="C14" s="29" t="s">
        <v>424</v>
      </c>
      <c r="D14" s="29" t="s">
        <v>318</v>
      </c>
      <c r="E14" s="29" t="s">
        <v>324</v>
      </c>
      <c r="F14" s="29" t="s">
        <v>325</v>
      </c>
      <c r="G14" s="29" t="s">
        <v>321</v>
      </c>
      <c r="H14" s="30">
        <v>510</v>
      </c>
      <c r="I14" s="54">
        <v>50</v>
      </c>
      <c r="J14" s="54">
        <f t="shared" si="0"/>
        <v>10.2</v>
      </c>
      <c r="K14" s="29" t="s">
        <v>49</v>
      </c>
      <c r="L14" s="63"/>
      <c r="M14" s="64">
        <f t="shared" si="1"/>
        <v>0</v>
      </c>
    </row>
    <row r="15" ht="14.25" spans="1:13">
      <c r="A15" s="29">
        <v>5</v>
      </c>
      <c r="B15" s="29" t="s">
        <v>540</v>
      </c>
      <c r="C15" s="29" t="s">
        <v>428</v>
      </c>
      <c r="D15" s="29" t="s">
        <v>318</v>
      </c>
      <c r="E15" s="29" t="s">
        <v>324</v>
      </c>
      <c r="F15" s="29" t="s">
        <v>325</v>
      </c>
      <c r="G15" s="29" t="s">
        <v>321</v>
      </c>
      <c r="H15" s="30">
        <v>20250</v>
      </c>
      <c r="I15" s="54">
        <v>50</v>
      </c>
      <c r="J15" s="54">
        <f t="shared" si="0"/>
        <v>405</v>
      </c>
      <c r="K15" s="29" t="s">
        <v>49</v>
      </c>
      <c r="L15" s="63"/>
      <c r="M15" s="64">
        <f t="shared" si="1"/>
        <v>0</v>
      </c>
    </row>
    <row r="16" ht="14.25" spans="1:13">
      <c r="A16" s="29">
        <v>6</v>
      </c>
      <c r="B16" s="29" t="s">
        <v>541</v>
      </c>
      <c r="C16" s="29" t="s">
        <v>431</v>
      </c>
      <c r="D16" s="29" t="s">
        <v>318</v>
      </c>
      <c r="E16" s="29" t="s">
        <v>324</v>
      </c>
      <c r="F16" s="29" t="s">
        <v>325</v>
      </c>
      <c r="G16" s="29" t="s">
        <v>321</v>
      </c>
      <c r="H16" s="30">
        <v>9150</v>
      </c>
      <c r="I16" s="54">
        <v>50</v>
      </c>
      <c r="J16" s="54">
        <f t="shared" si="0"/>
        <v>183</v>
      </c>
      <c r="K16" s="29" t="s">
        <v>49</v>
      </c>
      <c r="L16" s="63"/>
      <c r="M16" s="64">
        <f t="shared" si="1"/>
        <v>0</v>
      </c>
    </row>
    <row r="17" ht="14.25" spans="1:13">
      <c r="A17" s="29">
        <v>7</v>
      </c>
      <c r="B17" s="29" t="s">
        <v>542</v>
      </c>
      <c r="C17" s="29" t="s">
        <v>444</v>
      </c>
      <c r="D17" s="29" t="s">
        <v>318</v>
      </c>
      <c r="E17" s="29" t="s">
        <v>324</v>
      </c>
      <c r="F17" s="29" t="s">
        <v>325</v>
      </c>
      <c r="G17" s="29" t="s">
        <v>321</v>
      </c>
      <c r="H17" s="30">
        <v>15200</v>
      </c>
      <c r="I17" s="54">
        <v>50</v>
      </c>
      <c r="J17" s="54">
        <f t="shared" si="0"/>
        <v>304</v>
      </c>
      <c r="K17" s="29" t="s">
        <v>49</v>
      </c>
      <c r="L17" s="63"/>
      <c r="M17" s="64">
        <f t="shared" si="1"/>
        <v>0</v>
      </c>
    </row>
    <row r="18" ht="14.25" spans="1:13">
      <c r="A18" s="29">
        <v>8</v>
      </c>
      <c r="B18" s="29" t="s">
        <v>543</v>
      </c>
      <c r="C18" s="29" t="s">
        <v>444</v>
      </c>
      <c r="D18" s="29" t="s">
        <v>318</v>
      </c>
      <c r="E18" s="29" t="s">
        <v>319</v>
      </c>
      <c r="F18" s="29" t="s">
        <v>320</v>
      </c>
      <c r="G18" s="29" t="s">
        <v>321</v>
      </c>
      <c r="H18" s="30">
        <v>2950</v>
      </c>
      <c r="I18" s="54">
        <v>50</v>
      </c>
      <c r="J18" s="54">
        <f t="shared" si="0"/>
        <v>59</v>
      </c>
      <c r="K18" s="29" t="s">
        <v>49</v>
      </c>
      <c r="L18" s="63"/>
      <c r="M18" s="64">
        <f t="shared" si="1"/>
        <v>0</v>
      </c>
    </row>
    <row r="19" ht="14.25" spans="1:13">
      <c r="A19" s="29">
        <v>9</v>
      </c>
      <c r="B19" s="29" t="s">
        <v>544</v>
      </c>
      <c r="C19" s="29" t="s">
        <v>444</v>
      </c>
      <c r="D19" s="29" t="s">
        <v>318</v>
      </c>
      <c r="E19" s="29" t="s">
        <v>319</v>
      </c>
      <c r="F19" s="29" t="s">
        <v>320</v>
      </c>
      <c r="G19" s="29" t="s">
        <v>321</v>
      </c>
      <c r="H19" s="30">
        <v>7150</v>
      </c>
      <c r="I19" s="54">
        <v>50</v>
      </c>
      <c r="J19" s="54">
        <f t="shared" si="0"/>
        <v>143</v>
      </c>
      <c r="K19" s="29" t="s">
        <v>49</v>
      </c>
      <c r="L19" s="63"/>
      <c r="M19" s="64">
        <f t="shared" si="1"/>
        <v>0</v>
      </c>
    </row>
    <row r="20" ht="14.25" spans="1:13">
      <c r="A20" s="29">
        <v>10</v>
      </c>
      <c r="B20" s="29" t="s">
        <v>545</v>
      </c>
      <c r="C20" s="29" t="s">
        <v>466</v>
      </c>
      <c r="D20" s="29" t="s">
        <v>347</v>
      </c>
      <c r="E20" s="29" t="s">
        <v>336</v>
      </c>
      <c r="F20" s="29" t="s">
        <v>333</v>
      </c>
      <c r="G20" s="29" t="s">
        <v>334</v>
      </c>
      <c r="H20" s="30">
        <v>990</v>
      </c>
      <c r="I20" s="54">
        <v>110</v>
      </c>
      <c r="J20" s="54">
        <f t="shared" si="0"/>
        <v>9</v>
      </c>
      <c r="K20" s="29" t="s">
        <v>49</v>
      </c>
      <c r="L20" s="63"/>
      <c r="M20" s="64">
        <f t="shared" si="1"/>
        <v>0</v>
      </c>
    </row>
    <row r="21" ht="14.25" spans="1:13">
      <c r="A21" s="29">
        <v>11</v>
      </c>
      <c r="B21" s="29" t="s">
        <v>546</v>
      </c>
      <c r="C21" s="29" t="s">
        <v>472</v>
      </c>
      <c r="D21" s="29" t="s">
        <v>331</v>
      </c>
      <c r="E21" s="29" t="s">
        <v>332</v>
      </c>
      <c r="F21" s="29" t="s">
        <v>333</v>
      </c>
      <c r="G21" s="29" t="s">
        <v>334</v>
      </c>
      <c r="H21" s="30">
        <v>44000</v>
      </c>
      <c r="I21" s="54">
        <v>2000</v>
      </c>
      <c r="J21" s="54">
        <f t="shared" si="0"/>
        <v>22</v>
      </c>
      <c r="K21" s="29" t="s">
        <v>49</v>
      </c>
      <c r="L21" s="63"/>
      <c r="M21" s="64">
        <f t="shared" si="1"/>
        <v>0</v>
      </c>
    </row>
    <row r="22" ht="14.25" spans="1:13">
      <c r="A22" s="29">
        <v>12</v>
      </c>
      <c r="B22" s="29" t="s">
        <v>547</v>
      </c>
      <c r="C22" s="29" t="s">
        <v>484</v>
      </c>
      <c r="D22" s="29" t="s">
        <v>318</v>
      </c>
      <c r="E22" s="29" t="s">
        <v>324</v>
      </c>
      <c r="F22" s="29" t="s">
        <v>325</v>
      </c>
      <c r="G22" s="29" t="s">
        <v>321</v>
      </c>
      <c r="H22" s="30">
        <v>34600</v>
      </c>
      <c r="I22" s="54">
        <v>50</v>
      </c>
      <c r="J22" s="54">
        <f t="shared" si="0"/>
        <v>692</v>
      </c>
      <c r="K22" s="29" t="s">
        <v>49</v>
      </c>
      <c r="L22" s="63"/>
      <c r="M22" s="64">
        <f t="shared" si="1"/>
        <v>0</v>
      </c>
    </row>
    <row r="23" ht="14.25" spans="1:13">
      <c r="A23" s="29">
        <v>13</v>
      </c>
      <c r="B23" s="29" t="s">
        <v>548</v>
      </c>
      <c r="C23" s="29" t="s">
        <v>500</v>
      </c>
      <c r="D23" s="29" t="s">
        <v>318</v>
      </c>
      <c r="E23" s="29" t="s">
        <v>319</v>
      </c>
      <c r="F23" s="29" t="s">
        <v>320</v>
      </c>
      <c r="G23" s="29" t="s">
        <v>321</v>
      </c>
      <c r="H23" s="30">
        <v>19450</v>
      </c>
      <c r="I23" s="54">
        <v>50</v>
      </c>
      <c r="J23" s="54">
        <f t="shared" si="0"/>
        <v>389</v>
      </c>
      <c r="K23" s="29" t="s">
        <v>49</v>
      </c>
      <c r="L23" s="63"/>
      <c r="M23" s="64">
        <f t="shared" si="1"/>
        <v>0</v>
      </c>
    </row>
    <row r="24" ht="14.25" spans="1:13">
      <c r="A24" s="29">
        <v>14</v>
      </c>
      <c r="B24" s="29" t="s">
        <v>549</v>
      </c>
      <c r="C24" s="29" t="s">
        <v>550</v>
      </c>
      <c r="D24" s="29" t="s">
        <v>352</v>
      </c>
      <c r="E24" s="29" t="s">
        <v>551</v>
      </c>
      <c r="F24" s="29" t="s">
        <v>552</v>
      </c>
      <c r="G24" s="29" t="s">
        <v>334</v>
      </c>
      <c r="H24" s="30">
        <v>150000</v>
      </c>
      <c r="I24" s="54">
        <v>5000</v>
      </c>
      <c r="J24" s="54">
        <f t="shared" si="0"/>
        <v>30</v>
      </c>
      <c r="K24" s="29" t="s">
        <v>49</v>
      </c>
      <c r="L24" s="63"/>
      <c r="M24" s="64">
        <f t="shared" si="1"/>
        <v>0</v>
      </c>
    </row>
    <row r="25" ht="14.25" spans="1:13">
      <c r="A25" s="29">
        <v>15</v>
      </c>
      <c r="B25" s="29" t="s">
        <v>553</v>
      </c>
      <c r="C25" s="29" t="s">
        <v>550</v>
      </c>
      <c r="D25" s="29" t="s">
        <v>352</v>
      </c>
      <c r="E25" s="29" t="s">
        <v>535</v>
      </c>
      <c r="F25" s="29" t="s">
        <v>536</v>
      </c>
      <c r="G25" s="29" t="s">
        <v>334</v>
      </c>
      <c r="H25" s="30">
        <v>150000</v>
      </c>
      <c r="I25" s="54">
        <v>3000</v>
      </c>
      <c r="J25" s="54">
        <f t="shared" si="0"/>
        <v>50</v>
      </c>
      <c r="K25" s="29" t="s">
        <v>49</v>
      </c>
      <c r="L25" s="63"/>
      <c r="M25" s="64">
        <f t="shared" si="1"/>
        <v>0</v>
      </c>
    </row>
    <row r="26" ht="14.25" spans="1:13">
      <c r="A26" s="29">
        <v>16</v>
      </c>
      <c r="B26" s="29" t="s">
        <v>554</v>
      </c>
      <c r="C26" s="29" t="s">
        <v>507</v>
      </c>
      <c r="D26" s="29" t="s">
        <v>318</v>
      </c>
      <c r="E26" s="29" t="s">
        <v>324</v>
      </c>
      <c r="F26" s="29" t="s">
        <v>325</v>
      </c>
      <c r="G26" s="29" t="s">
        <v>321</v>
      </c>
      <c r="H26" s="52">
        <v>20290</v>
      </c>
      <c r="I26" s="54">
        <v>50</v>
      </c>
      <c r="J26" s="54">
        <f t="shared" si="0"/>
        <v>405.8</v>
      </c>
      <c r="K26" s="29" t="s">
        <v>49</v>
      </c>
      <c r="L26" s="63"/>
      <c r="M26" s="64">
        <f t="shared" si="1"/>
        <v>0</v>
      </c>
    </row>
    <row r="27" ht="14.25" spans="1:13">
      <c r="A27" s="29">
        <v>17</v>
      </c>
      <c r="B27" s="29" t="s">
        <v>555</v>
      </c>
      <c r="C27" s="29" t="s">
        <v>507</v>
      </c>
      <c r="D27" s="29" t="s">
        <v>318</v>
      </c>
      <c r="E27" s="29" t="s">
        <v>324</v>
      </c>
      <c r="F27" s="29" t="s">
        <v>325</v>
      </c>
      <c r="G27" s="29" t="s">
        <v>321</v>
      </c>
      <c r="H27" s="52">
        <v>13810</v>
      </c>
      <c r="I27" s="54">
        <v>50</v>
      </c>
      <c r="J27" s="54">
        <f t="shared" si="0"/>
        <v>276.2</v>
      </c>
      <c r="K27" s="29" t="s">
        <v>49</v>
      </c>
      <c r="L27" s="63"/>
      <c r="M27" s="64">
        <f t="shared" si="1"/>
        <v>0</v>
      </c>
    </row>
    <row r="28" ht="14.25" spans="1:13">
      <c r="A28" s="29">
        <v>18</v>
      </c>
      <c r="B28" s="29" t="s">
        <v>556</v>
      </c>
      <c r="C28" s="29" t="s">
        <v>513</v>
      </c>
      <c r="D28" s="29" t="s">
        <v>347</v>
      </c>
      <c r="E28" s="29" t="s">
        <v>557</v>
      </c>
      <c r="F28" s="29" t="s">
        <v>558</v>
      </c>
      <c r="G28" s="29" t="s">
        <v>559</v>
      </c>
      <c r="H28" s="52">
        <v>26</v>
      </c>
      <c r="I28" s="54">
        <v>2</v>
      </c>
      <c r="J28" s="54">
        <f t="shared" si="0"/>
        <v>13</v>
      </c>
      <c r="K28" s="29" t="s">
        <v>49</v>
      </c>
      <c r="L28" s="63"/>
      <c r="M28" s="64">
        <f t="shared" si="1"/>
        <v>0</v>
      </c>
    </row>
    <row r="29" ht="14.25" spans="1:13">
      <c r="A29" s="29">
        <v>19</v>
      </c>
      <c r="B29" s="29" t="s">
        <v>560</v>
      </c>
      <c r="C29" s="29" t="s">
        <v>523</v>
      </c>
      <c r="D29" s="29" t="s">
        <v>318</v>
      </c>
      <c r="E29" s="29" t="s">
        <v>324</v>
      </c>
      <c r="F29" s="29" t="s">
        <v>325</v>
      </c>
      <c r="G29" s="29" t="s">
        <v>321</v>
      </c>
      <c r="H29" s="30">
        <v>34500</v>
      </c>
      <c r="I29" s="54">
        <v>50</v>
      </c>
      <c r="J29" s="54">
        <f t="shared" si="0"/>
        <v>690</v>
      </c>
      <c r="K29" s="29" t="s">
        <v>49</v>
      </c>
      <c r="L29" s="63"/>
      <c r="M29" s="64">
        <f t="shared" si="1"/>
        <v>0</v>
      </c>
    </row>
    <row r="30" ht="14.25" spans="1:13">
      <c r="A30" s="29">
        <v>20</v>
      </c>
      <c r="B30" s="29" t="s">
        <v>561</v>
      </c>
      <c r="C30" s="29" t="s">
        <v>562</v>
      </c>
      <c r="D30" s="29" t="s">
        <v>347</v>
      </c>
      <c r="E30" s="29" t="s">
        <v>557</v>
      </c>
      <c r="F30" s="29" t="s">
        <v>558</v>
      </c>
      <c r="G30" s="29" t="s">
        <v>559</v>
      </c>
      <c r="H30" s="30">
        <v>14</v>
      </c>
      <c r="I30" s="54">
        <v>2</v>
      </c>
      <c r="J30" s="54">
        <f t="shared" si="0"/>
        <v>7</v>
      </c>
      <c r="K30" s="29" t="s">
        <v>49</v>
      </c>
      <c r="L30" s="63"/>
      <c r="M30" s="64">
        <f t="shared" si="1"/>
        <v>0</v>
      </c>
    </row>
    <row r="31" ht="13.5" spans="1:13">
      <c r="A31" s="53" t="s">
        <v>31</v>
      </c>
      <c r="B31" s="53"/>
      <c r="C31" s="53"/>
      <c r="D31" s="53"/>
      <c r="E31" s="53"/>
      <c r="F31" s="53"/>
      <c r="G31" s="53"/>
      <c r="H31" s="54">
        <f>SUM(H3:H30)</f>
        <v>834070</v>
      </c>
      <c r="I31" s="54"/>
      <c r="J31" s="54">
        <f>SUM(J3:J30)</f>
        <v>6201</v>
      </c>
      <c r="K31" s="54"/>
      <c r="L31" s="54"/>
      <c r="M31" s="54">
        <f>SUM(M3:M30)</f>
        <v>0</v>
      </c>
    </row>
    <row r="32" ht="13.5" spans="2:13">
      <c r="B32" s="20"/>
      <c r="C32" s="20"/>
      <c r="D32" s="20"/>
      <c r="E32" s="20"/>
      <c r="F32" s="18"/>
      <c r="G32" s="20"/>
      <c r="H32" s="55"/>
      <c r="I32" s="55"/>
      <c r="J32" s="55"/>
      <c r="K32" s="55"/>
      <c r="L32" s="20"/>
      <c r="M32" s="20"/>
    </row>
    <row r="33" ht="13.5" spans="2:12">
      <c r="B33" s="56" t="s">
        <v>308</v>
      </c>
      <c r="C33" s="56"/>
      <c r="D33" s="20"/>
      <c r="E33" s="56" t="s">
        <v>309</v>
      </c>
      <c r="F33" s="57"/>
      <c r="G33" s="56" t="s">
        <v>310</v>
      </c>
      <c r="H33" s="56"/>
      <c r="I33" s="56"/>
      <c r="J33" s="56"/>
      <c r="K33" s="56"/>
      <c r="L33" s="20"/>
    </row>
    <row r="34" ht="13.5" spans="2:13">
      <c r="B34" s="20"/>
      <c r="C34" s="20"/>
      <c r="D34" s="20"/>
      <c r="E34" s="20"/>
      <c r="F34" s="18"/>
      <c r="G34" s="20"/>
      <c r="H34" s="20"/>
      <c r="I34" s="20"/>
      <c r="J34" s="20"/>
      <c r="K34" s="20"/>
      <c r="L34" s="20"/>
      <c r="M34" s="20"/>
    </row>
    <row r="35" ht="13.5" spans="2:13">
      <c r="B35" s="20"/>
      <c r="C35" s="20"/>
      <c r="D35" s="20"/>
      <c r="E35" s="20"/>
      <c r="F35" s="18"/>
      <c r="G35" s="20"/>
      <c r="H35" s="20"/>
      <c r="I35" s="20"/>
      <c r="J35" s="20"/>
      <c r="K35" s="20"/>
      <c r="L35" s="20"/>
      <c r="M35" s="20"/>
    </row>
    <row r="36" ht="13.5" spans="2:13">
      <c r="B36" s="20"/>
      <c r="C36" s="20"/>
      <c r="D36" s="20"/>
      <c r="E36" s="20"/>
      <c r="F36" s="18"/>
      <c r="G36" s="20"/>
      <c r="H36" s="20"/>
      <c r="I36" s="20"/>
      <c r="J36" s="20"/>
      <c r="K36" s="20"/>
      <c r="L36" s="20"/>
      <c r="M36" s="20"/>
    </row>
  </sheetData>
  <autoFilter xmlns:etc="http://www.wps.cn/officeDocument/2017/etCustomData" ref="A1:M31" etc:filterBottomFollowUsedRange="0">
    <extLst/>
  </autoFilter>
  <mergeCells count="4">
    <mergeCell ref="A1:M1"/>
    <mergeCell ref="B33:C33"/>
    <mergeCell ref="E33:F33"/>
    <mergeCell ref="G33:J33"/>
  </mergeCells>
  <pageMargins left="0.196527777777778" right="0.314583333333333" top="1" bottom="1" header="0.5" footer="0.5"/>
  <pageSetup paperSize="9" scale="5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33</vt:i4>
      </vt:variant>
    </vt:vector>
  </HeadingPairs>
  <TitlesOfParts>
    <vt:vector size="33" baseType="lpstr">
      <vt:lpstr>附件-分销发货力资</vt:lpstr>
      <vt:lpstr>10月产品下货</vt:lpstr>
      <vt:lpstr>10月物料下货</vt:lpstr>
      <vt:lpstr>10月分销发货打包</vt:lpstr>
      <vt:lpstr>10分销发货贴箱唛</vt:lpstr>
      <vt:lpstr>10月产品上货</vt:lpstr>
      <vt:lpstr>10月回收纸箱数量</vt:lpstr>
      <vt:lpstr>5月产品下货</vt:lpstr>
      <vt:lpstr>5月物料下货</vt:lpstr>
      <vt:lpstr>5月产品上货</vt:lpstr>
      <vt:lpstr>5月分销发货打包</vt:lpstr>
      <vt:lpstr>5月分销发货贴箱唛</vt:lpstr>
      <vt:lpstr>5月回收纸箱数量</vt:lpstr>
      <vt:lpstr>6月回收纸箱数量</vt:lpstr>
      <vt:lpstr>6月产品下货</vt:lpstr>
      <vt:lpstr>6月物料下货</vt:lpstr>
      <vt:lpstr>6月产品上货</vt:lpstr>
      <vt:lpstr>7月产品上货</vt:lpstr>
      <vt:lpstr>7月物料下货</vt:lpstr>
      <vt:lpstr>7月产品下货</vt:lpstr>
      <vt:lpstr>7月回收纸箱数量</vt:lpstr>
      <vt:lpstr>8月产品上货</vt:lpstr>
      <vt:lpstr>8月产品下货</vt:lpstr>
      <vt:lpstr>8月物料下货</vt:lpstr>
      <vt:lpstr>8月分销商贴箱唛</vt:lpstr>
      <vt:lpstr>8月分销发货打包</vt:lpstr>
      <vt:lpstr>8月回收纸箱数量</vt:lpstr>
      <vt:lpstr>9月产品上货</vt:lpstr>
      <vt:lpstr>9月物料下货</vt:lpstr>
      <vt:lpstr>9月产品下货</vt:lpstr>
      <vt:lpstr>9月分销商贴箱唛</vt:lpstr>
      <vt:lpstr>9月分销发货打包</vt:lpstr>
      <vt:lpstr>9月回收纸箱数量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红果</cp:lastModifiedBy>
  <dcterms:created xsi:type="dcterms:W3CDTF">2020-10-08T04:32:00Z</dcterms:created>
  <dcterms:modified xsi:type="dcterms:W3CDTF">2024-11-26T06:05:07Z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2052-12.1.0.18912</vt:lpwstr>
  </property>
  <property fmtid="{D5CDD505-2E9C-101B-9397-08002B2CF9AE}" pid="4" name="ICV">
    <vt:lpwstr>8999B6EF38284CCE99CF9D32F56141B0_13</vt:lpwstr>
  </property>
</Properties>
</file>