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标一" sheetId="1" r:id="rId1"/>
    <sheet name="标二" sheetId="2" r:id="rId2"/>
    <sheet name="标三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<sst xmlns="http://schemas.openxmlformats.org/spreadsheetml/2006/main" count="185" uniqueCount="163">
  <si>
    <t>标的一：2025年下半年山东、河南、河北、山西、北京、天津专线报价表</t>
  </si>
  <si>
    <t>发站-到站</t>
  </si>
  <si>
    <t>公里数(约）</t>
  </si>
  <si>
    <r>
      <rPr>
        <sz val="11"/>
        <color theme="1"/>
        <rFont val="Times New Roman"/>
        <charset val="0"/>
      </rPr>
      <t>X</t>
    </r>
    <r>
      <rPr>
        <sz val="11"/>
        <color theme="1"/>
        <rFont val="宋体"/>
        <charset val="134"/>
      </rPr>
      <t>＜</t>
    </r>
    <r>
      <rPr>
        <sz val="11"/>
        <color rgb="FF000000"/>
        <rFont val="Times New Roman"/>
        <charset val="0"/>
      </rPr>
      <t>12</t>
    </r>
    <r>
      <rPr>
        <sz val="11"/>
        <color indexed="8"/>
        <rFont val="宋体"/>
        <charset val="134"/>
      </rPr>
      <t>吨</t>
    </r>
    <r>
      <rPr>
        <sz val="11"/>
        <color rgb="FF000000"/>
        <rFont val="Times New Roman"/>
        <charset val="0"/>
      </rPr>
      <t xml:space="preserve"> </t>
    </r>
    <r>
      <rPr>
        <sz val="11"/>
        <color indexed="8"/>
        <rFont val="宋体"/>
        <charset val="134"/>
      </rPr>
      <t>（权重）</t>
    </r>
  </si>
  <si>
    <t>报价
（元/吨）</t>
  </si>
  <si>
    <t>小计（元）</t>
  </si>
  <si>
    <r>
      <rPr>
        <sz val="11"/>
        <color theme="1"/>
        <rFont val="Times New Roman"/>
        <charset val="0"/>
      </rPr>
      <t>12</t>
    </r>
    <r>
      <rPr>
        <sz val="11"/>
        <color theme="1"/>
        <rFont val="宋体"/>
        <charset val="134"/>
      </rPr>
      <t>吨</t>
    </r>
    <r>
      <rPr>
        <sz val="11"/>
        <color rgb="FF000000"/>
        <rFont val="Times New Roman"/>
        <charset val="0"/>
      </rPr>
      <t>≤X</t>
    </r>
    <r>
      <rPr>
        <sz val="11"/>
        <color indexed="8"/>
        <rFont val="宋体"/>
        <charset val="134"/>
      </rPr>
      <t>＜</t>
    </r>
    <r>
      <rPr>
        <sz val="11"/>
        <color rgb="FF000000"/>
        <rFont val="Times New Roman"/>
        <charset val="0"/>
      </rPr>
      <t>24</t>
    </r>
    <r>
      <rPr>
        <sz val="11"/>
        <color indexed="8"/>
        <rFont val="宋体"/>
        <charset val="134"/>
      </rPr>
      <t>吨（权重）</t>
    </r>
  </si>
  <si>
    <r>
      <rPr>
        <sz val="11"/>
        <color rgb="FF000000"/>
        <rFont val="宋体"/>
        <charset val="134"/>
      </rPr>
      <t>24吨≤</t>
    </r>
    <r>
      <rPr>
        <sz val="11"/>
        <color indexed="8"/>
        <rFont val="Times New Roman"/>
        <charset val="0"/>
      </rPr>
      <t>X</t>
    </r>
    <r>
      <rPr>
        <sz val="11"/>
        <color rgb="FF000000"/>
        <rFont val="宋体"/>
        <charset val="134"/>
      </rPr>
      <t>（权重）</t>
    </r>
  </si>
  <si>
    <t>德州-德州市</t>
  </si>
  <si>
    <t>德州-山东省济南</t>
  </si>
  <si>
    <t>德州-山东省青岛</t>
  </si>
  <si>
    <t>德州-山东省淄博</t>
  </si>
  <si>
    <t>德州-山东省东营</t>
  </si>
  <si>
    <t>德州-山东省烟台</t>
  </si>
  <si>
    <t>德州-山东省潍坊</t>
  </si>
  <si>
    <t>德州-山东省济宁</t>
  </si>
  <si>
    <t>德州-山东省泰安</t>
  </si>
  <si>
    <t>德州-山东省威海</t>
  </si>
  <si>
    <t>德州-山东省日照</t>
  </si>
  <si>
    <t>德州-山东省临沂</t>
  </si>
  <si>
    <t>德州-山东省聊城</t>
  </si>
  <si>
    <t>德州-山东省滨州</t>
  </si>
  <si>
    <t>德州-山东省菏泽</t>
  </si>
  <si>
    <t>德州-河南省郑州</t>
  </si>
  <si>
    <t>德州-河南省洛阳</t>
  </si>
  <si>
    <t>德州-河南省平顶山</t>
  </si>
  <si>
    <t>德州-河南省焦作</t>
  </si>
  <si>
    <t>德州-河南省鹤壁</t>
  </si>
  <si>
    <t>德州-河南省安阳</t>
  </si>
  <si>
    <t>德州-河南省濮阳</t>
  </si>
  <si>
    <t>德州-河南省许昌</t>
  </si>
  <si>
    <t>德州-河南省三门峡</t>
  </si>
  <si>
    <t>德州-河南省南阳</t>
  </si>
  <si>
    <t>德州-河南省新乡</t>
  </si>
  <si>
    <t>德州-河南省商丘</t>
  </si>
  <si>
    <t>德州-河南省驻马店</t>
  </si>
  <si>
    <t>德州-河北省石家庄</t>
  </si>
  <si>
    <t>德州-河北省张家口</t>
  </si>
  <si>
    <t>德州-河北省沧州</t>
  </si>
  <si>
    <t>德州-河北省邯郸</t>
  </si>
  <si>
    <t>德州-河北省保定</t>
  </si>
  <si>
    <t>德州-河北省邢台</t>
  </si>
  <si>
    <t>德州-河北省高碑店</t>
  </si>
  <si>
    <t>德州-河北省秦皇岛</t>
  </si>
  <si>
    <t>德州-河北省廊坊</t>
  </si>
  <si>
    <t>德州-河北省唐山</t>
  </si>
  <si>
    <t>德州-山西省运城</t>
  </si>
  <si>
    <t>德州-山西省太原</t>
  </si>
  <si>
    <t>德州-山西省大同</t>
  </si>
  <si>
    <t>德州-山西省长治</t>
  </si>
  <si>
    <t>德州-山西省晋城</t>
  </si>
  <si>
    <t>德州-北京市</t>
  </si>
  <si>
    <t>德州-天津市</t>
  </si>
  <si>
    <t>合计</t>
  </si>
  <si>
    <t>金额总计</t>
  </si>
  <si>
    <t>说明：
1、X代表单次运输量，本线路各站点年运量系根据招标方市场历史状况预估，预估年总运量为1.5万吨。
2、本线路运价参考国家成品油价格调整联动调整，具体调整方式见招标文件。
3、其他未列出的到站参照该线路公里数相近站点（≤50km）运费计价。
4、招标方对同一到站当日集中报运，同一到站（含多处下货）以当日合计最大运量计算运费单价。中标的承运商自行组合运输车辆后报物流组业务人员制作运输单，承运商凭运输单到库房提货。
5、本线路为专线运输，承运商提货后不得采用零担运输方式发运或与其他货物拼车。如因收货方条件限制，大型车辆无法抵达而需要采用小型车辆运输的，承运商应书面报招标方同意后执行。
6、本线路要求报运后须在当日完成发运，48小时内到达，如24小时内不能完成运输量的或未按照招标方要求时间送达收货方的，每发生一次，将进行经济扣款，第一次扣款200元，第二次扣款400元，第三次扣款1000元，三次以上招标方有权单方面终止本合同，由此造成的损失，招标方客户在向招标方索赔后，招标方将向承运商全额追偿。
7、报价表中各线路(或吨位区间)所列权重的单位为千分比，总计1000。
8. 报价含增值税9%。</t>
  </si>
  <si>
    <t>标的二：2025年下半年黑龙江、吉林、辽宁、内蒙古、陕西、宁夏、甘肃、新疆、青海专线报价表</t>
  </si>
  <si>
    <r>
      <rPr>
        <sz val="11"/>
        <color rgb="FF000000"/>
        <rFont val="Times New Roman"/>
        <charset val="0"/>
      </rPr>
      <t>X</t>
    </r>
    <r>
      <rPr>
        <sz val="11"/>
        <color indexed="8"/>
        <rFont val="宋体"/>
        <charset val="134"/>
      </rPr>
      <t>＜</t>
    </r>
    <r>
      <rPr>
        <sz val="11"/>
        <color rgb="FF000000"/>
        <rFont val="Times New Roman"/>
        <charset val="0"/>
      </rPr>
      <t>24</t>
    </r>
    <r>
      <rPr>
        <sz val="11"/>
        <color indexed="8"/>
        <rFont val="宋体"/>
        <charset val="134"/>
      </rPr>
      <t>吨（权重）</t>
    </r>
  </si>
  <si>
    <r>
      <rPr>
        <sz val="11"/>
        <color rgb="FF000000"/>
        <rFont val="宋体"/>
        <charset val="134"/>
      </rPr>
      <t>24吨≤</t>
    </r>
    <r>
      <rPr>
        <sz val="11"/>
        <color rgb="FF000000"/>
        <rFont val="Times New Roman"/>
        <charset val="134"/>
      </rPr>
      <t xml:space="preserve">X </t>
    </r>
    <r>
      <rPr>
        <sz val="11"/>
        <color rgb="FF000000"/>
        <rFont val="宋体"/>
        <charset val="134"/>
      </rPr>
      <t>（权重）</t>
    </r>
  </si>
  <si>
    <t>德州-黑龙江省哈尔滨</t>
  </si>
  <si>
    <t>德州-黑龙江省大庆</t>
  </si>
  <si>
    <t>德州-黑龙江省鸡西</t>
  </si>
  <si>
    <t>德州-吉林省长春</t>
  </si>
  <si>
    <t>德州-吉林省吉林市</t>
  </si>
  <si>
    <t>德州-吉林省白城</t>
  </si>
  <si>
    <t>德州-吉林省松原</t>
  </si>
  <si>
    <t>德州-辽宁省沈阳</t>
  </si>
  <si>
    <t>德州-辽宁省大连</t>
  </si>
  <si>
    <t>德州-辽宁省鞍山</t>
  </si>
  <si>
    <t>德州-辽宁省丹东</t>
  </si>
  <si>
    <t>德州-辽宁省盘锦</t>
  </si>
  <si>
    <t>德州-辽宁省锦州</t>
  </si>
  <si>
    <t>德州-辽宁省营口</t>
  </si>
  <si>
    <t>德州-辽宁省朝阳</t>
  </si>
  <si>
    <t>德州-辽宁省葫芦岛</t>
  </si>
  <si>
    <t>德州-内蒙古阿拉善盟</t>
  </si>
  <si>
    <t>德州-内蒙古包头</t>
  </si>
  <si>
    <t>德州-内蒙古赤峰</t>
  </si>
  <si>
    <t>德州-内蒙古鄂尔多斯</t>
  </si>
  <si>
    <t>德州-内蒙古乌兰察布</t>
  </si>
  <si>
    <t>德州-陕西省西安</t>
  </si>
  <si>
    <t>德州-宁夏银川</t>
  </si>
  <si>
    <t>德州-宁夏石嘴山</t>
  </si>
  <si>
    <t>德州-甘肃省兰州</t>
  </si>
  <si>
    <t>德州-甘肃省金昌市</t>
  </si>
  <si>
    <t>德州-新疆吐鲁番</t>
  </si>
  <si>
    <t>德州-新疆乌鲁木齐</t>
  </si>
  <si>
    <t>德州-新疆克拉玛依</t>
  </si>
  <si>
    <t>德州-新疆昌吉市</t>
  </si>
  <si>
    <t>德州-新疆哈密市</t>
  </si>
  <si>
    <t>德州-青海省西宁</t>
  </si>
  <si>
    <t xml:space="preserve">说明：
1、X代表单次运输量，本线路各站点年运量系根据招标方市场历史状况预估，预估年总运量为1.2万吨。
2、本线路运价参考国家成品油价格调整联动调整，具体调整方式见招标文件。
3、其他未列出的到站参照该线路公里数相近站点（≤50km）运费计价。
4、招标方对同一到站当日集中报运，同一到站（含多处下货）以当日合计最大运量计算运费单价。中标的承运商自行组合运输车辆后报物流组业务人员制作运输单，承运商凭运输单到库房提货。
5、本线路为专线运输，承运商提货后不得采用零担运输方式发运或与其他货物拼车。如因收货方条件限制，大型车辆无法抵达而需要采用小型车辆运输的，承运商应书面报招标方同意后执行。
6、本线路要求报运后须在当日完成发运，新疆120小时内到达，辽宁、陕西48小时内到达，其余地区72小时内到达。如24小时内不能完成运输量的或未按照招标方要求时间送达收货方的，每发生一次，将进行经济扣款，第一次扣款200元，第二次扣款400元，第三次扣款1000元，三次以上招标方有权单方面终止本合同，由此造成的损失，招标方客户在向招标方索赔后，招标方将向承运商全额追偿。
7、报价表中各线路(或吨位区间)所列权重的单位为千分比,总计1000。
8.发运大连限价，整车运量不得高于180元/吨；发运乌鲁木齐限价，整车运量不得高于450元/吨。
9. 报价含增值税9%。
</t>
  </si>
  <si>
    <t>标的三：2025年下半年四川、广东、广西、重庆、云南、贵州、湖北、湖南、福建、
上海、浙江、江西、安徽、江苏专线报价表</t>
  </si>
  <si>
    <t>德州-四川省自贡</t>
  </si>
  <si>
    <t>德州-四川省西昌</t>
  </si>
  <si>
    <t>德州-四川省江油</t>
  </si>
  <si>
    <t>德州-广东省中山</t>
  </si>
  <si>
    <t>德州-广东省广州</t>
  </si>
  <si>
    <t>德州-广东省阳江</t>
  </si>
  <si>
    <t>德州-广东省珠海</t>
  </si>
  <si>
    <t>德州-广东省深圳</t>
  </si>
  <si>
    <t>德州-广东省湛江</t>
  </si>
  <si>
    <t>德州-广东省汕尾</t>
  </si>
  <si>
    <t>德州-广西柳州</t>
  </si>
  <si>
    <t>德州-广西南宁</t>
  </si>
  <si>
    <t>德州-广西桂林</t>
  </si>
  <si>
    <t>德州-广西钦州</t>
  </si>
  <si>
    <t>德州-广西北海</t>
  </si>
  <si>
    <t>德州-广西崇左</t>
  </si>
  <si>
    <t>德州-重庆市</t>
  </si>
  <si>
    <t>德州-云南省昆明</t>
  </si>
  <si>
    <t>德州-云南省瑞丽</t>
  </si>
  <si>
    <t>德州-贵州省贵阳</t>
  </si>
  <si>
    <t>德州-贵州省六盘水</t>
  </si>
  <si>
    <t>德州-贵州省遵义</t>
  </si>
  <si>
    <t>德州-贵州省安顺</t>
  </si>
  <si>
    <t>德州-湖北省武汉</t>
  </si>
  <si>
    <t>德州-湖北省襄阳</t>
  </si>
  <si>
    <t>德州-湖北省荆州</t>
  </si>
  <si>
    <t>德州-湖北省宜昌</t>
  </si>
  <si>
    <t>德州-湖北省黄冈</t>
  </si>
  <si>
    <t>德州-湖南省长沙</t>
  </si>
  <si>
    <t>德州-福建省漳州</t>
  </si>
  <si>
    <t>德州-上海市</t>
  </si>
  <si>
    <t>德州-浙江省宁波</t>
  </si>
  <si>
    <t>德州-浙江省舟山</t>
  </si>
  <si>
    <t>德州-浙江省嘉兴</t>
  </si>
  <si>
    <t>德州-浙江省温州</t>
  </si>
  <si>
    <t>德州-浙江省杭州</t>
  </si>
  <si>
    <t>德州-浙江省湖州</t>
  </si>
  <si>
    <t>德州-浙江省衢州</t>
  </si>
  <si>
    <t>德州-江西省赣州</t>
  </si>
  <si>
    <t>德州-江西省南昌</t>
  </si>
  <si>
    <t>德州-江西省抚州</t>
  </si>
  <si>
    <t>德州-江西省上饶</t>
  </si>
  <si>
    <t>德州-江西省新余</t>
  </si>
  <si>
    <t>德州-江西省鹰潭</t>
  </si>
  <si>
    <t>德州-江西省九江</t>
  </si>
  <si>
    <t>德州-安徽省芜湖</t>
  </si>
  <si>
    <t>德州-安徽省合肥</t>
  </si>
  <si>
    <t>德州-安徽省宣城</t>
  </si>
  <si>
    <t>德州-安徽省马鞍山</t>
  </si>
  <si>
    <t>德州-安徽省滁州</t>
  </si>
  <si>
    <t>德州-安徽省阜阳</t>
  </si>
  <si>
    <t>德州-安徽省巢湖</t>
  </si>
  <si>
    <t>德州-安徽省池州</t>
  </si>
  <si>
    <t>德州-安徽省亳州</t>
  </si>
  <si>
    <t>德州-安徽省蚌埠</t>
  </si>
  <si>
    <t>德州-江苏省扬州</t>
  </si>
  <si>
    <t>德州-江苏省苏州</t>
  </si>
  <si>
    <t>德州-江苏省南通</t>
  </si>
  <si>
    <t>德州-江苏省启东</t>
  </si>
  <si>
    <t>德州-江苏省盐城</t>
  </si>
  <si>
    <t>德州-江苏省无锡</t>
  </si>
  <si>
    <t>德州-江苏省江阴</t>
  </si>
  <si>
    <t>德州-江苏省泰州</t>
  </si>
  <si>
    <t>德州-江苏省徐州</t>
  </si>
  <si>
    <t>德州-江苏省连云港</t>
  </si>
  <si>
    <t>德州-江苏省镇江</t>
  </si>
  <si>
    <t>德州-江苏省靖江</t>
  </si>
  <si>
    <t>德州-江苏省常州</t>
  </si>
  <si>
    <t>德州-江苏省南京</t>
  </si>
  <si>
    <t>说明：
1、X代表单次运输量，本线路各站点年运量系根据招标方市场历史状况预估，预估年总运量为1.9万吨。
2、本线路运价参考国家成品油价格调整联动调整，具体调整方式见招标文件。
3、其他未列出的到站参照该线路公里数相近站点（≤50km）运费计价。
4、招标方对同一到站当日集中报运，同一到站（含多处下货）以当日合计最大运量计算运费单价。中标的承运商自行组合运输车辆后报物流组业务人员制作运输单，承运商凭运输单到库房提货。
5、本线路为专线运输，承运商提货后不得采用零担运输方式发运或与其他货物拼车。如因收货方条件限制，大型车辆无法抵达而需要采用小型车辆运输的，承运商应书面报招标方同意后执行。
6、本线路要求报运后须在当日完成发运，湖北、浙江、江西72小时内到达，上海、安徽、江苏48小时内到达，其余地区96小时内到达。如24小时内不能完成运输量的或未按照招标方要求时间送达收货方的，每发生一次，将进行经济扣款，第一次扣款200元，第二次扣款400元，第三次扣款1000元，三次以上招标方有权单方面终止本合同，由此造成的损失，招标方客户在向招标方索赔后，招标方将向承运商全额追偿。
7、报价表中各线路(或吨位区间)所列权重的单位为千分比，总计1000。
8、发运自贡、重庆限价，整车运量不得高于360元/吨；发运武汉、上海限价，整车运量不得高于200元/吨。
9、报价含增值税9%。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</si>
</sst>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0"/>
    </font>
    <font>
      <sz val="11"/>
      <color rgb="FF000000"/>
      <name val="宋体"/>
      <charset val="134"/>
    </font>
    <font>
      <sz val="11"/>
      <color theme="1"/>
      <name val="Times New Roman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imes New Roman"/>
      <charset val="0"/>
    </font>
    <font>
      <sz val="11"/>
      <color rgb="FF000000"/>
      <name val="Times New Roman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vertical="center"/>
    </xf>
    <xf numFmtId="0" fontId="7" fillId="0" borderId="7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176" fontId="3" fillId="0" borderId="8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177" fontId="7" fillId="0" borderId="9" xfId="0" applyNumberFormat="1" applyFont="1" applyFill="1" applyBorder="1" applyAlignment="1">
      <alignment vertical="center"/>
    </xf>
    <xf numFmtId="0" fontId="7" fillId="0" borderId="9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workbookViewId="0">
      <pane xSplit="2" ySplit="2" topLeftCell="C39" activePane="bottomRight" state="frozen"/>
      <selection/>
      <selection pane="topRight"/>
      <selection pane="bottomLeft"/>
      <selection pane="bottomRight" activeCell="D57" sqref="D57"/>
    </sheetView>
  </sheetViews>
  <sheetFormatPr defaultColWidth="8.66666666666667" defaultRowHeight="14.25"/>
  <cols>
    <col min="1" max="1" width="20.875" style="1" customWidth="1"/>
    <col min="2" max="2" width="12" style="1" customWidth="1"/>
    <col min="3" max="3" width="10.825" style="2" customWidth="1"/>
    <col min="4" max="5" width="10.825" style="1" customWidth="1"/>
    <col min="6" max="6" width="12.375" style="2" customWidth="1"/>
    <col min="7" max="8" width="10.825" style="1" customWidth="1"/>
    <col min="9" max="9" width="10.825" style="2" customWidth="1"/>
    <col min="10" max="11" width="10.825" style="1" customWidth="1"/>
    <col min="12" max="16384" width="8.66666666666667" style="1"/>
  </cols>
  <sheetData>
    <row r="1" s="1" customFormat="1" ht="30" customHeight="1" spans="1:11">
      <c r="A1" s="30" t="s">
        <v>0</v>
      </c>
      <c r="B1" s="30"/>
      <c r="C1" s="4"/>
      <c r="D1" s="30"/>
      <c r="E1" s="30"/>
      <c r="F1" s="4"/>
      <c r="G1" s="30"/>
      <c r="H1" s="30"/>
      <c r="I1" s="4"/>
      <c r="J1" s="30"/>
      <c r="K1" s="31"/>
    </row>
    <row r="2" s="1" customFormat="1" ht="30" customHeight="1" spans="1:11">
      <c r="A2" s="6" t="s">
        <v>1</v>
      </c>
      <c r="B2" s="6" t="s">
        <v>2</v>
      </c>
      <c r="C2" s="38" t="s">
        <v>3</v>
      </c>
      <c r="D2" s="8" t="s">
        <v>4</v>
      </c>
      <c r="E2" s="8" t="s">
        <v>5</v>
      </c>
      <c r="F2" s="38" t="s">
        <v>6</v>
      </c>
      <c r="G2" s="8" t="s">
        <v>4</v>
      </c>
      <c r="H2" s="8" t="s">
        <v>5</v>
      </c>
      <c r="I2" s="9" t="s">
        <v>7</v>
      </c>
      <c r="J2" s="8" t="s">
        <v>4</v>
      </c>
      <c r="K2" s="10" t="s">
        <v>5</v>
      </c>
    </row>
    <row r="3" s="1" customFormat="1" ht="15" spans="1:11">
      <c r="A3" s="11" t="s">
        <v>8</v>
      </c>
      <c r="B3" s="12">
        <v>90</v>
      </c>
      <c r="C3" s="13">
        <v>4.83755365281925</v>
      </c>
      <c r="D3" s="14"/>
      <c r="E3" s="15">
        <f>C3*D3</f>
        <v>0</v>
      </c>
      <c r="F3" s="13">
        <v>0</v>
      </c>
      <c r="G3" s="14"/>
      <c r="H3" s="15">
        <f>F3*G3</f>
        <v>0</v>
      </c>
      <c r="I3" s="13">
        <v>0</v>
      </c>
      <c r="J3" s="14"/>
      <c r="K3" s="16">
        <f>I3*J3</f>
        <v>0</v>
      </c>
    </row>
    <row r="4" s="1" customFormat="1" ht="15" spans="1:11">
      <c r="A4" s="11" t="s">
        <v>9</v>
      </c>
      <c r="B4" s="12">
        <v>130</v>
      </c>
      <c r="C4" s="13">
        <v>2.27000567964105</v>
      </c>
      <c r="D4" s="14"/>
      <c r="E4" s="15">
        <f t="shared" ref="E4:E48" si="0">C4*D4</f>
        <v>0</v>
      </c>
      <c r="F4" s="13">
        <v>0</v>
      </c>
      <c r="G4" s="14"/>
      <c r="H4" s="15">
        <f t="shared" ref="H4:H47" si="1">F4*G4</f>
        <v>0</v>
      </c>
      <c r="I4" s="13">
        <v>0</v>
      </c>
      <c r="J4" s="14"/>
      <c r="K4" s="16">
        <f t="shared" ref="K4:K47" si="2">I4*J4</f>
        <v>0</v>
      </c>
    </row>
    <row r="5" s="1" customFormat="1" ht="15" spans="1:11">
      <c r="A5" s="11" t="s">
        <v>10</v>
      </c>
      <c r="B5" s="12">
        <v>460</v>
      </c>
      <c r="C5" s="13">
        <v>21.8131245051491</v>
      </c>
      <c r="D5" s="14"/>
      <c r="E5" s="15">
        <f t="shared" si="0"/>
        <v>0</v>
      </c>
      <c r="F5" s="13">
        <v>17.0481768665422</v>
      </c>
      <c r="G5" s="14"/>
      <c r="H5" s="15">
        <f t="shared" si="1"/>
        <v>0</v>
      </c>
      <c r="I5" s="13">
        <v>24.2902708723961</v>
      </c>
      <c r="J5" s="14"/>
      <c r="K5" s="16">
        <f t="shared" si="2"/>
        <v>0</v>
      </c>
    </row>
    <row r="6" s="1" customFormat="1" ht="15" spans="1:11">
      <c r="A6" s="11" t="s">
        <v>11</v>
      </c>
      <c r="B6" s="12">
        <v>210</v>
      </c>
      <c r="C6" s="13">
        <v>6.03484106365533</v>
      </c>
      <c r="D6" s="14"/>
      <c r="E6" s="15">
        <f t="shared" si="0"/>
        <v>0</v>
      </c>
      <c r="F6" s="13">
        <v>17.3855812855293</v>
      </c>
      <c r="G6" s="14"/>
      <c r="H6" s="15">
        <f t="shared" si="1"/>
        <v>0</v>
      </c>
      <c r="I6" s="13">
        <v>8.23757940659959</v>
      </c>
      <c r="J6" s="14"/>
      <c r="K6" s="16">
        <f t="shared" si="2"/>
        <v>0</v>
      </c>
    </row>
    <row r="7" s="1" customFormat="1" ht="15" spans="1:11">
      <c r="A7" s="11" t="s">
        <v>12</v>
      </c>
      <c r="B7" s="12">
        <v>240</v>
      </c>
      <c r="C7" s="13">
        <v>6.61141823534215</v>
      </c>
      <c r="D7" s="14"/>
      <c r="E7" s="15">
        <f t="shared" si="0"/>
        <v>0</v>
      </c>
      <c r="F7" s="13">
        <v>0</v>
      </c>
      <c r="G7" s="14"/>
      <c r="H7" s="15">
        <f t="shared" si="1"/>
        <v>0</v>
      </c>
      <c r="I7" s="13">
        <v>60.4274230637845</v>
      </c>
      <c r="J7" s="14"/>
      <c r="K7" s="16">
        <f t="shared" si="2"/>
        <v>0</v>
      </c>
    </row>
    <row r="8" s="1" customFormat="1" ht="15" spans="1:11">
      <c r="A8" s="11" t="s">
        <v>13</v>
      </c>
      <c r="B8" s="12">
        <v>570</v>
      </c>
      <c r="C8" s="13">
        <v>8.72909364987088</v>
      </c>
      <c r="D8" s="14"/>
      <c r="E8" s="15">
        <f t="shared" si="0"/>
        <v>0</v>
      </c>
      <c r="F8" s="13">
        <v>4.70871356877566</v>
      </c>
      <c r="G8" s="14"/>
      <c r="H8" s="15">
        <f t="shared" si="1"/>
        <v>0</v>
      </c>
      <c r="I8" s="13">
        <v>18.2938682868533</v>
      </c>
      <c r="J8" s="14"/>
      <c r="K8" s="16">
        <f t="shared" si="2"/>
        <v>0</v>
      </c>
    </row>
    <row r="9" s="1" customFormat="1" ht="15" spans="1:11">
      <c r="A9" s="11" t="s">
        <v>14</v>
      </c>
      <c r="B9" s="12">
        <v>310</v>
      </c>
      <c r="C9" s="13">
        <v>7.99235615271551</v>
      </c>
      <c r="D9" s="14"/>
      <c r="E9" s="15">
        <f t="shared" si="0"/>
        <v>0</v>
      </c>
      <c r="F9" s="13">
        <v>11.2937943283741</v>
      </c>
      <c r="G9" s="14"/>
      <c r="H9" s="15">
        <f t="shared" si="1"/>
        <v>0</v>
      </c>
      <c r="I9" s="13">
        <v>37.1002496152059</v>
      </c>
      <c r="J9" s="14"/>
      <c r="K9" s="16">
        <f t="shared" si="2"/>
        <v>0</v>
      </c>
    </row>
    <row r="10" s="1" customFormat="1" ht="15" spans="1:11">
      <c r="A10" s="11" t="s">
        <v>15</v>
      </c>
      <c r="B10" s="12">
        <v>270</v>
      </c>
      <c r="C10" s="13">
        <v>3.98194160298277</v>
      </c>
      <c r="D10" s="14"/>
      <c r="E10" s="15">
        <f t="shared" si="0"/>
        <v>0</v>
      </c>
      <c r="F10" s="13">
        <v>6.13378455361146</v>
      </c>
      <c r="G10" s="14"/>
      <c r="H10" s="15">
        <f t="shared" si="1"/>
        <v>0</v>
      </c>
      <c r="I10" s="13">
        <v>15.970475832056</v>
      </c>
      <c r="J10" s="14"/>
      <c r="K10" s="16">
        <f t="shared" si="2"/>
        <v>0</v>
      </c>
    </row>
    <row r="11" s="1" customFormat="1" ht="15" spans="1:11">
      <c r="A11" s="11" t="s">
        <v>16</v>
      </c>
      <c r="B11" s="12">
        <v>170</v>
      </c>
      <c r="C11" s="13">
        <v>2.68143976017806</v>
      </c>
      <c r="D11" s="14"/>
      <c r="E11" s="15">
        <f t="shared" si="0"/>
        <v>0</v>
      </c>
      <c r="F11" s="13">
        <v>8.25501908648394</v>
      </c>
      <c r="G11" s="14"/>
      <c r="H11" s="15">
        <f t="shared" si="1"/>
        <v>0</v>
      </c>
      <c r="I11" s="13">
        <v>46.8159308699631</v>
      </c>
      <c r="J11" s="14"/>
      <c r="K11" s="16">
        <f t="shared" si="2"/>
        <v>0</v>
      </c>
    </row>
    <row r="12" s="1" customFormat="1" ht="15" spans="1:11">
      <c r="A12" s="11" t="s">
        <v>17</v>
      </c>
      <c r="B12" s="12">
        <v>630</v>
      </c>
      <c r="C12" s="13">
        <v>7.993779800053</v>
      </c>
      <c r="D12" s="14"/>
      <c r="E12" s="15">
        <f t="shared" si="0"/>
        <v>0</v>
      </c>
      <c r="F12" s="13">
        <v>0</v>
      </c>
      <c r="G12" s="14"/>
      <c r="H12" s="15">
        <f t="shared" si="1"/>
        <v>0</v>
      </c>
      <c r="I12" s="13">
        <v>0</v>
      </c>
      <c r="J12" s="14"/>
      <c r="K12" s="16">
        <f t="shared" si="2"/>
        <v>0</v>
      </c>
    </row>
    <row r="13" s="1" customFormat="1" ht="15" spans="1:11">
      <c r="A13" s="11" t="s">
        <v>18</v>
      </c>
      <c r="B13" s="12">
        <v>438</v>
      </c>
      <c r="C13" s="13">
        <v>0</v>
      </c>
      <c r="D13" s="14"/>
      <c r="E13" s="15">
        <f t="shared" si="0"/>
        <v>0</v>
      </c>
      <c r="F13" s="13">
        <v>0.922523474698904</v>
      </c>
      <c r="G13" s="14"/>
      <c r="H13" s="15">
        <f t="shared" si="1"/>
        <v>0</v>
      </c>
      <c r="I13" s="13">
        <v>0</v>
      </c>
      <c r="J13" s="14"/>
      <c r="K13" s="16">
        <f t="shared" si="2"/>
        <v>0</v>
      </c>
    </row>
    <row r="14" s="1" customFormat="1" ht="15" spans="1:11">
      <c r="A14" s="11" t="s">
        <v>19</v>
      </c>
      <c r="B14" s="12">
        <v>360</v>
      </c>
      <c r="C14" s="13">
        <v>10.3138266836071</v>
      </c>
      <c r="D14" s="14"/>
      <c r="E14" s="15">
        <f t="shared" si="0"/>
        <v>0</v>
      </c>
      <c r="F14" s="13">
        <v>0</v>
      </c>
      <c r="G14" s="14"/>
      <c r="H14" s="15">
        <f t="shared" si="1"/>
        <v>0</v>
      </c>
      <c r="I14" s="13">
        <v>2.3575599908972</v>
      </c>
      <c r="J14" s="14"/>
      <c r="K14" s="16">
        <f t="shared" si="2"/>
        <v>0</v>
      </c>
    </row>
    <row r="15" s="1" customFormat="1" ht="15" spans="1:11">
      <c r="A15" s="11" t="s">
        <v>20</v>
      </c>
      <c r="B15" s="12">
        <v>163</v>
      </c>
      <c r="C15" s="13">
        <v>2.27712391632854</v>
      </c>
      <c r="D15" s="14"/>
      <c r="E15" s="15">
        <f t="shared" si="0"/>
        <v>0</v>
      </c>
      <c r="F15" s="13">
        <v>0</v>
      </c>
      <c r="G15" s="14"/>
      <c r="H15" s="15">
        <f t="shared" si="1"/>
        <v>0</v>
      </c>
      <c r="I15" s="13">
        <v>6.40641301874239</v>
      </c>
      <c r="J15" s="14"/>
      <c r="K15" s="16">
        <f t="shared" si="2"/>
        <v>0</v>
      </c>
    </row>
    <row r="16" s="1" customFormat="1" ht="15" spans="1:11">
      <c r="A16" s="11" t="s">
        <v>21</v>
      </c>
      <c r="B16" s="12">
        <v>180</v>
      </c>
      <c r="C16" s="13">
        <v>1.69841127363548</v>
      </c>
      <c r="D16" s="14"/>
      <c r="E16" s="15">
        <f t="shared" si="0"/>
        <v>0</v>
      </c>
      <c r="F16" s="13">
        <v>0</v>
      </c>
      <c r="G16" s="14"/>
      <c r="H16" s="15">
        <f t="shared" si="1"/>
        <v>0</v>
      </c>
      <c r="I16" s="13">
        <v>4.51011476519464</v>
      </c>
      <c r="J16" s="14"/>
      <c r="K16" s="16">
        <f t="shared" si="2"/>
        <v>0</v>
      </c>
    </row>
    <row r="17" s="1" customFormat="1" ht="15" spans="1:11">
      <c r="A17" s="11" t="s">
        <v>22</v>
      </c>
      <c r="B17" s="12">
        <v>320</v>
      </c>
      <c r="C17" s="13">
        <v>1.43005375051705</v>
      </c>
      <c r="D17" s="14"/>
      <c r="E17" s="15">
        <f t="shared" si="0"/>
        <v>0</v>
      </c>
      <c r="F17" s="13">
        <v>0.85845934451148</v>
      </c>
      <c r="G17" s="14"/>
      <c r="H17" s="15">
        <f t="shared" si="1"/>
        <v>0</v>
      </c>
      <c r="I17" s="13">
        <v>22.897231952654</v>
      </c>
      <c r="J17" s="14"/>
      <c r="K17" s="16">
        <f t="shared" si="2"/>
        <v>0</v>
      </c>
    </row>
    <row r="18" s="1" customFormat="1" ht="15" spans="1:11">
      <c r="A18" s="11" t="s">
        <v>23</v>
      </c>
      <c r="B18" s="12">
        <v>500</v>
      </c>
      <c r="C18" s="13">
        <v>6.43346231815486</v>
      </c>
      <c r="D18" s="14"/>
      <c r="E18" s="15">
        <f t="shared" si="0"/>
        <v>0</v>
      </c>
      <c r="F18" s="13">
        <v>22.6011133064544</v>
      </c>
      <c r="G18" s="14"/>
      <c r="H18" s="15">
        <f t="shared" si="1"/>
        <v>0</v>
      </c>
      <c r="I18" s="13">
        <v>54.4545106593103</v>
      </c>
      <c r="J18" s="14"/>
      <c r="K18" s="16">
        <f t="shared" si="2"/>
        <v>0</v>
      </c>
    </row>
    <row r="19" s="1" customFormat="1" ht="15" spans="1:11">
      <c r="A19" s="11" t="s">
        <v>24</v>
      </c>
      <c r="B19" s="12">
        <v>600</v>
      </c>
      <c r="C19" s="13">
        <v>3.61642014908008</v>
      </c>
      <c r="D19" s="14"/>
      <c r="E19" s="15">
        <f t="shared" si="0"/>
        <v>0</v>
      </c>
      <c r="F19" s="13">
        <v>2.00485136303199</v>
      </c>
      <c r="G19" s="14"/>
      <c r="H19" s="15">
        <f t="shared" si="1"/>
        <v>0</v>
      </c>
      <c r="I19" s="13">
        <v>169.506570239236</v>
      </c>
      <c r="J19" s="14"/>
      <c r="K19" s="16">
        <f t="shared" si="2"/>
        <v>0</v>
      </c>
    </row>
    <row r="20" s="1" customFormat="1" ht="15" spans="1:11">
      <c r="A20" s="11" t="s">
        <v>25</v>
      </c>
      <c r="B20" s="12">
        <v>620</v>
      </c>
      <c r="C20" s="13">
        <v>4.35600494091045</v>
      </c>
      <c r="D20" s="14"/>
      <c r="E20" s="15">
        <f t="shared" si="0"/>
        <v>0</v>
      </c>
      <c r="F20" s="13">
        <v>0</v>
      </c>
      <c r="G20" s="14"/>
      <c r="H20" s="15">
        <f t="shared" si="1"/>
        <v>0</v>
      </c>
      <c r="I20" s="13">
        <v>0</v>
      </c>
      <c r="J20" s="14"/>
      <c r="K20" s="16">
        <f t="shared" si="2"/>
        <v>0</v>
      </c>
    </row>
    <row r="21" s="1" customFormat="1" ht="15" spans="1:11">
      <c r="A21" s="11" t="s">
        <v>26</v>
      </c>
      <c r="B21" s="12">
        <v>490</v>
      </c>
      <c r="C21" s="13">
        <v>0</v>
      </c>
      <c r="D21" s="14"/>
      <c r="E21" s="15">
        <f t="shared" si="0"/>
        <v>0</v>
      </c>
      <c r="F21" s="13">
        <v>2.3604072855722</v>
      </c>
      <c r="G21" s="14"/>
      <c r="H21" s="15">
        <f t="shared" si="1"/>
        <v>0</v>
      </c>
      <c r="I21" s="13">
        <v>1.74254434109793</v>
      </c>
      <c r="J21" s="14"/>
      <c r="K21" s="16">
        <f t="shared" si="2"/>
        <v>0</v>
      </c>
    </row>
    <row r="22" s="1" customFormat="1" ht="15" spans="1:11">
      <c r="A22" s="11" t="s">
        <v>27</v>
      </c>
      <c r="B22" s="12">
        <v>347</v>
      </c>
      <c r="C22" s="13">
        <v>0.672673366967951</v>
      </c>
      <c r="D22" s="14"/>
      <c r="E22" s="15">
        <f t="shared" si="0"/>
        <v>0</v>
      </c>
      <c r="F22" s="13">
        <v>0</v>
      </c>
      <c r="G22" s="14"/>
      <c r="H22" s="15">
        <f t="shared" si="1"/>
        <v>0</v>
      </c>
      <c r="I22" s="13">
        <v>0</v>
      </c>
      <c r="J22" s="14"/>
      <c r="K22" s="16">
        <f t="shared" si="2"/>
        <v>0</v>
      </c>
    </row>
    <row r="23" s="1" customFormat="1" ht="15" spans="1:11">
      <c r="A23" s="11" t="s">
        <v>28</v>
      </c>
      <c r="B23" s="12">
        <v>330</v>
      </c>
      <c r="C23" s="13">
        <v>2.66506781579683</v>
      </c>
      <c r="D23" s="14"/>
      <c r="E23" s="15">
        <f t="shared" si="0"/>
        <v>0</v>
      </c>
      <c r="F23" s="13">
        <v>0</v>
      </c>
      <c r="G23" s="14"/>
      <c r="H23" s="15">
        <f t="shared" si="1"/>
        <v>0</v>
      </c>
      <c r="I23" s="13">
        <v>2.07567781807253</v>
      </c>
      <c r="J23" s="14"/>
      <c r="K23" s="16">
        <f t="shared" si="2"/>
        <v>0</v>
      </c>
    </row>
    <row r="24" s="1" customFormat="1" ht="15" spans="1:11">
      <c r="A24" s="11" t="s">
        <v>29</v>
      </c>
      <c r="B24" s="12">
        <v>300</v>
      </c>
      <c r="C24" s="13">
        <v>1.57170666059813</v>
      </c>
      <c r="D24" s="14"/>
      <c r="E24" s="15">
        <f t="shared" si="0"/>
        <v>0</v>
      </c>
      <c r="F24" s="13">
        <v>2.59459727259067</v>
      </c>
      <c r="G24" s="14"/>
      <c r="H24" s="15">
        <f t="shared" si="1"/>
        <v>0</v>
      </c>
      <c r="I24" s="13">
        <v>8.37958822851505</v>
      </c>
      <c r="J24" s="14"/>
      <c r="K24" s="16">
        <f t="shared" si="2"/>
        <v>0</v>
      </c>
    </row>
    <row r="25" s="1" customFormat="1" ht="15" spans="1:11">
      <c r="A25" s="11" t="s">
        <v>30</v>
      </c>
      <c r="B25" s="12">
        <v>540</v>
      </c>
      <c r="C25" s="13">
        <v>0.911134295998918</v>
      </c>
      <c r="D25" s="14"/>
      <c r="E25" s="15">
        <f t="shared" si="0"/>
        <v>0</v>
      </c>
      <c r="F25" s="13">
        <v>1.02502608299878</v>
      </c>
      <c r="G25" s="14"/>
      <c r="H25" s="15">
        <f t="shared" si="1"/>
        <v>0</v>
      </c>
      <c r="I25" s="13">
        <v>14.2136950175831</v>
      </c>
      <c r="J25" s="14"/>
      <c r="K25" s="16">
        <f t="shared" si="2"/>
        <v>0</v>
      </c>
    </row>
    <row r="26" s="1" customFormat="1" ht="15" spans="1:11">
      <c r="A26" s="11" t="s">
        <v>31</v>
      </c>
      <c r="B26" s="12">
        <v>710</v>
      </c>
      <c r="C26" s="13">
        <v>2.87007303239659</v>
      </c>
      <c r="D26" s="14"/>
      <c r="E26" s="15">
        <f t="shared" si="0"/>
        <v>0</v>
      </c>
      <c r="F26" s="13">
        <v>1.01861966998004</v>
      </c>
      <c r="G26" s="14"/>
      <c r="H26" s="15">
        <f t="shared" si="1"/>
        <v>0</v>
      </c>
      <c r="I26" s="13">
        <v>0</v>
      </c>
      <c r="J26" s="14"/>
      <c r="K26" s="16">
        <f t="shared" si="2"/>
        <v>0</v>
      </c>
    </row>
    <row r="27" s="1" customFormat="1" ht="15" spans="1:11">
      <c r="A27" s="11" t="s">
        <v>32</v>
      </c>
      <c r="B27" s="12">
        <v>700</v>
      </c>
      <c r="C27" s="13">
        <v>0.40360402018077</v>
      </c>
      <c r="D27" s="14"/>
      <c r="E27" s="15">
        <f t="shared" si="0"/>
        <v>0</v>
      </c>
      <c r="F27" s="13">
        <v>1.4350365161983</v>
      </c>
      <c r="G27" s="14"/>
      <c r="H27" s="15">
        <f t="shared" si="1"/>
        <v>0</v>
      </c>
      <c r="I27" s="13">
        <v>33.3069412844417</v>
      </c>
      <c r="J27" s="14"/>
      <c r="K27" s="16">
        <f t="shared" si="2"/>
        <v>0</v>
      </c>
    </row>
    <row r="28" s="1" customFormat="1" ht="15" spans="1:11">
      <c r="A28" s="11" t="s">
        <v>33</v>
      </c>
      <c r="B28" s="12">
        <v>420</v>
      </c>
      <c r="C28" s="13">
        <v>1.70908862866672</v>
      </c>
      <c r="D28" s="14"/>
      <c r="E28" s="15">
        <f t="shared" si="0"/>
        <v>0</v>
      </c>
      <c r="F28" s="13">
        <v>5.59920497838085</v>
      </c>
      <c r="G28" s="14"/>
      <c r="H28" s="15">
        <f t="shared" si="1"/>
        <v>0</v>
      </c>
      <c r="I28" s="13">
        <v>4.74074563386937</v>
      </c>
      <c r="J28" s="14"/>
      <c r="K28" s="16">
        <f t="shared" si="2"/>
        <v>0</v>
      </c>
    </row>
    <row r="29" s="1" customFormat="1" ht="15" spans="1:11">
      <c r="A29" s="11" t="s">
        <v>34</v>
      </c>
      <c r="B29" s="12">
        <v>400</v>
      </c>
      <c r="C29" s="13">
        <v>0.213547100624746</v>
      </c>
      <c r="D29" s="14"/>
      <c r="E29" s="15">
        <f t="shared" si="0"/>
        <v>0</v>
      </c>
      <c r="F29" s="13">
        <v>0</v>
      </c>
      <c r="G29" s="14"/>
      <c r="H29" s="15">
        <f t="shared" si="1"/>
        <v>0</v>
      </c>
      <c r="I29" s="13">
        <v>2.30346139207226</v>
      </c>
      <c r="J29" s="14"/>
      <c r="K29" s="16">
        <f t="shared" si="2"/>
        <v>0</v>
      </c>
    </row>
    <row r="30" s="1" customFormat="1" ht="15" spans="1:11">
      <c r="A30" s="11" t="s">
        <v>35</v>
      </c>
      <c r="B30" s="12">
        <v>642</v>
      </c>
      <c r="C30" s="13">
        <v>0</v>
      </c>
      <c r="D30" s="14"/>
      <c r="E30" s="15">
        <f t="shared" si="0"/>
        <v>0</v>
      </c>
      <c r="F30" s="13">
        <v>0</v>
      </c>
      <c r="G30" s="14"/>
      <c r="H30" s="15">
        <f t="shared" si="1"/>
        <v>0</v>
      </c>
      <c r="I30" s="13">
        <v>9.08002271856421</v>
      </c>
      <c r="J30" s="14"/>
      <c r="K30" s="16">
        <f t="shared" si="2"/>
        <v>0</v>
      </c>
    </row>
    <row r="31" s="1" customFormat="1" ht="15" spans="1:11">
      <c r="A31" s="32" t="s">
        <v>36</v>
      </c>
      <c r="B31" s="12">
        <v>210</v>
      </c>
      <c r="C31" s="13">
        <v>0.102502608299878</v>
      </c>
      <c r="D31" s="14"/>
      <c r="E31" s="15">
        <f t="shared" si="0"/>
        <v>0</v>
      </c>
      <c r="F31" s="13">
        <v>14.6108926247451</v>
      </c>
      <c r="G31" s="14"/>
      <c r="H31" s="15">
        <f t="shared" si="1"/>
        <v>0</v>
      </c>
      <c r="I31" s="13">
        <v>19.3196061935208</v>
      </c>
      <c r="J31" s="14"/>
      <c r="K31" s="16">
        <f t="shared" si="2"/>
        <v>0</v>
      </c>
    </row>
    <row r="32" s="1" customFormat="1" ht="15" spans="1:11">
      <c r="A32" s="32" t="s">
        <v>37</v>
      </c>
      <c r="B32" s="12">
        <v>510</v>
      </c>
      <c r="C32" s="13">
        <v>1.71727460085733</v>
      </c>
      <c r="D32" s="14"/>
      <c r="E32" s="15">
        <f t="shared" si="0"/>
        <v>0</v>
      </c>
      <c r="F32" s="13">
        <v>0</v>
      </c>
      <c r="G32" s="14"/>
      <c r="H32" s="15">
        <f t="shared" si="1"/>
        <v>0</v>
      </c>
      <c r="I32" s="13">
        <v>0</v>
      </c>
      <c r="J32" s="14"/>
      <c r="K32" s="16">
        <f t="shared" si="2"/>
        <v>0</v>
      </c>
    </row>
    <row r="33" s="1" customFormat="1" ht="15" spans="1:11">
      <c r="A33" s="32" t="s">
        <v>38</v>
      </c>
      <c r="B33" s="12">
        <v>120</v>
      </c>
      <c r="C33" s="13">
        <v>0.519631278186883</v>
      </c>
      <c r="D33" s="14"/>
      <c r="E33" s="15">
        <f t="shared" si="0"/>
        <v>0</v>
      </c>
      <c r="F33" s="13">
        <v>0</v>
      </c>
      <c r="G33" s="14"/>
      <c r="H33" s="15">
        <f t="shared" si="1"/>
        <v>0</v>
      </c>
      <c r="I33" s="13">
        <v>13.9980124459521</v>
      </c>
      <c r="J33" s="14"/>
      <c r="K33" s="16">
        <f t="shared" si="2"/>
        <v>0</v>
      </c>
    </row>
    <row r="34" s="1" customFormat="1" ht="15" spans="1:11">
      <c r="A34" s="32" t="s">
        <v>39</v>
      </c>
      <c r="B34" s="12">
        <v>280</v>
      </c>
      <c r="C34" s="13">
        <v>11.0976869076337</v>
      </c>
      <c r="D34" s="14"/>
      <c r="E34" s="15">
        <f t="shared" si="0"/>
        <v>0</v>
      </c>
      <c r="F34" s="13">
        <v>3.74419249762055</v>
      </c>
      <c r="G34" s="14"/>
      <c r="H34" s="15">
        <f t="shared" si="1"/>
        <v>0</v>
      </c>
      <c r="I34" s="13">
        <v>2.22088984649736</v>
      </c>
      <c r="J34" s="14"/>
      <c r="K34" s="16">
        <f t="shared" si="2"/>
        <v>0</v>
      </c>
    </row>
    <row r="35" s="1" customFormat="1" ht="15" spans="1:11">
      <c r="A35" s="32" t="s">
        <v>40</v>
      </c>
      <c r="B35" s="12">
        <v>230</v>
      </c>
      <c r="C35" s="13">
        <v>4.1285772787451</v>
      </c>
      <c r="D35" s="14"/>
      <c r="E35" s="15">
        <f t="shared" si="0"/>
        <v>0</v>
      </c>
      <c r="F35" s="13">
        <v>1.25565695167351</v>
      </c>
      <c r="G35" s="14"/>
      <c r="H35" s="15">
        <f t="shared" si="1"/>
        <v>0</v>
      </c>
      <c r="I35" s="13">
        <v>0</v>
      </c>
      <c r="J35" s="14"/>
      <c r="K35" s="16">
        <f t="shared" si="2"/>
        <v>0</v>
      </c>
    </row>
    <row r="36" s="1" customFormat="1" ht="15" spans="1:11">
      <c r="A36" s="32" t="s">
        <v>41</v>
      </c>
      <c r="B36" s="12">
        <v>237</v>
      </c>
      <c r="C36" s="13">
        <v>1.58879042864811</v>
      </c>
      <c r="D36" s="14"/>
      <c r="E36" s="15">
        <f t="shared" si="0"/>
        <v>0</v>
      </c>
      <c r="F36" s="13">
        <v>0</v>
      </c>
      <c r="G36" s="14"/>
      <c r="H36" s="15">
        <f t="shared" si="1"/>
        <v>0</v>
      </c>
      <c r="I36" s="13">
        <v>2.25505738259732</v>
      </c>
      <c r="J36" s="14"/>
      <c r="K36" s="16">
        <f t="shared" si="2"/>
        <v>0</v>
      </c>
    </row>
    <row r="37" s="1" customFormat="1" ht="15" spans="1:11">
      <c r="A37" s="32" t="s">
        <v>42</v>
      </c>
      <c r="B37" s="12">
        <v>292</v>
      </c>
      <c r="C37" s="13">
        <v>0.102502608299878</v>
      </c>
      <c r="D37" s="14"/>
      <c r="E37" s="15">
        <f t="shared" si="0"/>
        <v>0</v>
      </c>
      <c r="F37" s="13">
        <v>0</v>
      </c>
      <c r="G37" s="14"/>
      <c r="H37" s="15">
        <f t="shared" si="1"/>
        <v>0</v>
      </c>
      <c r="I37" s="13">
        <v>0</v>
      </c>
      <c r="J37" s="14"/>
      <c r="K37" s="16">
        <f t="shared" si="2"/>
        <v>0</v>
      </c>
    </row>
    <row r="38" s="1" customFormat="1" ht="15" spans="1:11">
      <c r="A38" s="32" t="s">
        <v>43</v>
      </c>
      <c r="B38" s="12">
        <v>480</v>
      </c>
      <c r="C38" s="13">
        <v>3.29040490879297</v>
      </c>
      <c r="D38" s="14"/>
      <c r="E38" s="15">
        <f t="shared" si="0"/>
        <v>0</v>
      </c>
      <c r="F38" s="13">
        <v>0</v>
      </c>
      <c r="G38" s="14"/>
      <c r="H38" s="15">
        <f t="shared" si="1"/>
        <v>0</v>
      </c>
      <c r="I38" s="13">
        <v>4.74359292854436</v>
      </c>
      <c r="J38" s="14"/>
      <c r="K38" s="16">
        <f t="shared" si="2"/>
        <v>0</v>
      </c>
    </row>
    <row r="39" s="1" customFormat="1" ht="15" spans="1:11">
      <c r="A39" s="32" t="s">
        <v>44</v>
      </c>
      <c r="B39" s="12">
        <v>278</v>
      </c>
      <c r="C39" s="13">
        <v>5.25254685170001</v>
      </c>
      <c r="D39" s="14"/>
      <c r="E39" s="15">
        <f t="shared" si="0"/>
        <v>0</v>
      </c>
      <c r="F39" s="13">
        <v>0</v>
      </c>
      <c r="G39" s="14"/>
      <c r="H39" s="15">
        <f t="shared" si="1"/>
        <v>0</v>
      </c>
      <c r="I39" s="13">
        <v>0</v>
      </c>
      <c r="J39" s="14"/>
      <c r="K39" s="16">
        <f t="shared" si="2"/>
        <v>0</v>
      </c>
    </row>
    <row r="40" s="1" customFormat="1" ht="15" spans="1:11">
      <c r="A40" s="32" t="s">
        <v>45</v>
      </c>
      <c r="B40" s="12">
        <v>330</v>
      </c>
      <c r="C40" s="13">
        <v>3.52566263131456</v>
      </c>
      <c r="D40" s="14"/>
      <c r="E40" s="15">
        <f t="shared" si="0"/>
        <v>0</v>
      </c>
      <c r="F40" s="13">
        <v>2.46006259919708</v>
      </c>
      <c r="G40" s="14"/>
      <c r="H40" s="15">
        <f t="shared" si="1"/>
        <v>0</v>
      </c>
      <c r="I40" s="13">
        <v>25.7217482702507</v>
      </c>
      <c r="J40" s="14"/>
      <c r="K40" s="16">
        <f t="shared" si="2"/>
        <v>0</v>
      </c>
    </row>
    <row r="41" s="1" customFormat="1" ht="15" spans="1:11">
      <c r="A41" s="32" t="s">
        <v>46</v>
      </c>
      <c r="B41" s="12">
        <v>710</v>
      </c>
      <c r="C41" s="13">
        <v>0.931065358723894</v>
      </c>
      <c r="D41" s="14"/>
      <c r="E41" s="15">
        <f t="shared" si="0"/>
        <v>0</v>
      </c>
      <c r="F41" s="13">
        <v>1.94754955769769</v>
      </c>
      <c r="G41" s="14"/>
      <c r="H41" s="15">
        <f t="shared" si="1"/>
        <v>0</v>
      </c>
      <c r="I41" s="13">
        <v>2.22943173052235</v>
      </c>
      <c r="J41" s="14"/>
      <c r="K41" s="16">
        <f t="shared" si="2"/>
        <v>0</v>
      </c>
    </row>
    <row r="42" s="1" customFormat="1" ht="15" spans="1:11">
      <c r="A42" s="32" t="s">
        <v>47</v>
      </c>
      <c r="B42" s="12">
        <v>430</v>
      </c>
      <c r="C42" s="13">
        <v>5.04362660492213</v>
      </c>
      <c r="D42" s="14"/>
      <c r="E42" s="15">
        <f t="shared" si="0"/>
        <v>0</v>
      </c>
      <c r="F42" s="13">
        <v>0.960961952811358</v>
      </c>
      <c r="G42" s="14"/>
      <c r="H42" s="15">
        <f t="shared" si="1"/>
        <v>0</v>
      </c>
      <c r="I42" s="13">
        <v>16.0658602036684</v>
      </c>
      <c r="J42" s="14"/>
      <c r="K42" s="16">
        <f t="shared" si="2"/>
        <v>0</v>
      </c>
    </row>
    <row r="43" s="1" customFormat="1" ht="15" spans="1:11">
      <c r="A43" s="32" t="s">
        <v>48</v>
      </c>
      <c r="B43" s="12">
        <v>520</v>
      </c>
      <c r="C43" s="13">
        <v>0</v>
      </c>
      <c r="D43" s="14"/>
      <c r="E43" s="15">
        <f t="shared" si="0"/>
        <v>0</v>
      </c>
      <c r="F43" s="13">
        <v>0</v>
      </c>
      <c r="G43" s="14"/>
      <c r="H43" s="15">
        <f t="shared" si="1"/>
        <v>0</v>
      </c>
      <c r="I43" s="13">
        <v>8.95189445818936</v>
      </c>
      <c r="J43" s="14"/>
      <c r="K43" s="16">
        <f t="shared" si="2"/>
        <v>0</v>
      </c>
    </row>
    <row r="44" s="1" customFormat="1" ht="15" spans="1:11">
      <c r="A44" s="32" t="s">
        <v>49</v>
      </c>
      <c r="B44" s="12">
        <v>420</v>
      </c>
      <c r="C44" s="13">
        <v>0.576577171686815</v>
      </c>
      <c r="D44" s="14"/>
      <c r="E44" s="15">
        <f t="shared" si="0"/>
        <v>0</v>
      </c>
      <c r="F44" s="13">
        <v>2.98538846673395</v>
      </c>
      <c r="G44" s="14"/>
      <c r="H44" s="15">
        <f t="shared" si="1"/>
        <v>0</v>
      </c>
      <c r="I44" s="13">
        <v>14.0172316850083</v>
      </c>
      <c r="J44" s="14"/>
      <c r="K44" s="16">
        <f t="shared" si="2"/>
        <v>0</v>
      </c>
    </row>
    <row r="45" s="1" customFormat="1" ht="15" spans="1:11">
      <c r="A45" s="32" t="s">
        <v>50</v>
      </c>
      <c r="B45" s="12">
        <v>530</v>
      </c>
      <c r="C45" s="13">
        <v>1.45745896176389</v>
      </c>
      <c r="D45" s="14"/>
      <c r="E45" s="15">
        <f t="shared" si="0"/>
        <v>0</v>
      </c>
      <c r="F45" s="13">
        <v>0</v>
      </c>
      <c r="G45" s="14"/>
      <c r="H45" s="15">
        <f t="shared" si="1"/>
        <v>0</v>
      </c>
      <c r="I45" s="13">
        <v>0</v>
      </c>
      <c r="J45" s="14"/>
      <c r="K45" s="16">
        <f t="shared" si="2"/>
        <v>0</v>
      </c>
    </row>
    <row r="46" s="1" customFormat="1" ht="15" spans="1:11">
      <c r="A46" s="32" t="s">
        <v>51</v>
      </c>
      <c r="B46" s="12">
        <v>305</v>
      </c>
      <c r="C46" s="13">
        <v>6.38256692583929</v>
      </c>
      <c r="D46" s="14"/>
      <c r="E46" s="15">
        <f t="shared" si="0"/>
        <v>0</v>
      </c>
      <c r="F46" s="13">
        <v>0.996553136248816</v>
      </c>
      <c r="G46" s="14"/>
      <c r="H46" s="15">
        <f t="shared" si="1"/>
        <v>0</v>
      </c>
      <c r="I46" s="13">
        <v>1.77955917187289</v>
      </c>
      <c r="J46" s="14"/>
      <c r="K46" s="16">
        <f t="shared" si="2"/>
        <v>0</v>
      </c>
    </row>
    <row r="47" s="1" customFormat="1" ht="15" spans="1:11">
      <c r="A47" s="32" t="s">
        <v>52</v>
      </c>
      <c r="B47" s="12">
        <v>221</v>
      </c>
      <c r="C47" s="13">
        <v>29.7965828620052</v>
      </c>
      <c r="D47" s="14"/>
      <c r="E47" s="15">
        <f t="shared" si="0"/>
        <v>0</v>
      </c>
      <c r="F47" s="13">
        <v>11.163530596993</v>
      </c>
      <c r="G47" s="14"/>
      <c r="H47" s="15">
        <f t="shared" si="1"/>
        <v>0</v>
      </c>
      <c r="I47" s="13">
        <v>6.61533326552027</v>
      </c>
      <c r="J47" s="14"/>
      <c r="K47" s="16">
        <f t="shared" si="2"/>
        <v>0</v>
      </c>
    </row>
    <row r="48" s="1" customFormat="1" ht="15" customHeight="1" spans="1:11">
      <c r="A48" s="17" t="s">
        <v>53</v>
      </c>
      <c r="B48" s="18"/>
      <c r="C48" s="13"/>
      <c r="D48" s="19"/>
      <c r="E48" s="15">
        <f>SUM(E3:E47)</f>
        <v>0</v>
      </c>
      <c r="F48" s="13"/>
      <c r="G48" s="19"/>
      <c r="H48" s="15">
        <f>SUM(H3:H47)</f>
        <v>0</v>
      </c>
      <c r="I48" s="13"/>
      <c r="J48" s="15"/>
      <c r="K48" s="16">
        <f>SUM(K3:K47)</f>
        <v>0</v>
      </c>
    </row>
    <row r="49" s="1" customFormat="1" ht="15" customHeight="1" spans="1:11">
      <c r="A49" s="39" t="s">
        <v>54</v>
      </c>
      <c r="B49" s="40"/>
      <c r="C49" s="41">
        <f>E48+H48+K48</f>
        <v>0</v>
      </c>
      <c r="D49" s="42"/>
      <c r="E49" s="42"/>
      <c r="F49" s="43"/>
      <c r="G49" s="42"/>
      <c r="H49" s="42"/>
      <c r="I49" s="43"/>
      <c r="J49" s="42"/>
      <c r="K49" s="44"/>
    </row>
    <row r="50" s="1" customFormat="1" ht="180" customHeight="1" spans="1:11">
      <c r="A50" s="26" t="s">
        <v>55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7" s="1" customFormat="1" spans="3:9">
      <c r="C57" s="2"/>
      <c r="D57" s="1"/>
      <c r="F57" s="2"/>
      <c r="I57" s="2"/>
    </row>
    <row r="58" s="1" customFormat="1" spans="3:9">
      <c r="C58" s="2"/>
      <c r="D58" s="1"/>
      <c r="F58" s="2"/>
      <c r="I58" s="2"/>
    </row>
    <row r="59" s="1" customFormat="1" spans="3:9">
      <c r="C59" s="2"/>
      <c r="D59" s="1"/>
      <c r="F59" s="2"/>
      <c r="I59" s="2"/>
    </row>
    <row r="60" s="1" customFormat="1" spans="3:9">
      <c r="C60" s="2"/>
      <c r="D60" s="1"/>
      <c r="F60" s="2"/>
      <c r="I60" s="2"/>
    </row>
    <row r="61" s="1" customFormat="1" spans="3:9">
      <c r="C61" s="2"/>
      <c r="D61" s="1"/>
      <c r="F61" s="2"/>
      <c r="I61" s="2"/>
    </row>
    <row r="62" s="1" customFormat="1" spans="3:9">
      <c r="C62" s="2"/>
      <c r="D62" s="1"/>
      <c r="F62" s="2"/>
      <c r="I62" s="2"/>
    </row>
    <row r="63" s="1" customFormat="1" spans="3:9">
      <c r="C63" s="2"/>
      <c r="D63" s="1"/>
      <c r="F63" s="2"/>
      <c r="I63" s="2"/>
    </row>
    <row r="64" s="1" customFormat="1" spans="3:9">
      <c r="C64" s="2"/>
      <c r="D64" s="1"/>
      <c r="F64" s="2"/>
      <c r="I64" s="2"/>
    </row>
    <row r="65" s="1" customFormat="1" spans="3:9">
      <c r="C65" s="2"/>
      <c r="D65" s="1"/>
      <c r="F65" s="2"/>
      <c r="I65" s="2"/>
    </row>
    <row r="66" s="1" customFormat="1" spans="3:9">
      <c r="C66" s="2"/>
      <c r="D66" s="1"/>
      <c r="F66" s="2"/>
      <c r="I66" s="2"/>
    </row>
    <row r="67" s="1" customFormat="1" spans="3:9">
      <c r="C67" s="2"/>
      <c r="D67" s="1"/>
      <c r="F67" s="2"/>
      <c r="I67" s="2"/>
    </row>
    <row r="68" s="1" customFormat="1" spans="3:9">
      <c r="C68" s="2"/>
      <c r="D68" s="1"/>
      <c r="F68" s="2"/>
      <c r="I68" s="2"/>
    </row>
    <row r="69" s="1" customFormat="1" spans="3:9">
      <c r="C69" s="2"/>
      <c r="D69" s="1"/>
      <c r="F69" s="2"/>
      <c r="I69" s="2"/>
    </row>
    <row r="70" s="1" customFormat="1" spans="3:9">
      <c r="C70" s="2"/>
      <c r="D70" s="1"/>
      <c r="F70" s="2"/>
      <c r="I70" s="2"/>
    </row>
    <row r="71" s="1" customFormat="1" spans="3:9">
      <c r="C71" s="2"/>
      <c r="D71" s="1"/>
      <c r="F71" s="2"/>
      <c r="I71" s="2"/>
    </row>
    <row r="72" s="1" customFormat="1" spans="3:9">
      <c r="C72" s="2"/>
      <c r="D72" s="1"/>
      <c r="F72" s="2"/>
      <c r="I72" s="2"/>
    </row>
    <row r="73" s="1" customFormat="1" spans="3:9">
      <c r="C73" s="2"/>
      <c r="D73" s="1"/>
      <c r="F73" s="2"/>
      <c r="I73" s="2"/>
    </row>
    <row r="74" s="1" customFormat="1" spans="3:9">
      <c r="C74" s="2"/>
      <c r="D74" s="1"/>
      <c r="F74" s="2"/>
      <c r="I74" s="2"/>
    </row>
    <row r="75" s="1" customFormat="1" spans="3:9">
      <c r="C75" s="2"/>
      <c r="F75" s="2"/>
      <c r="I75" s="2"/>
    </row>
    <row r="77" s="1" customFormat="1" spans="3:9">
      <c r="C77" s="2"/>
      <c r="D77" s="1"/>
      <c r="F77" s="2"/>
      <c r="I77" s="2"/>
    </row>
    <row r="78" s="1" customFormat="1" spans="3:9">
      <c r="C78" s="2"/>
      <c r="F78" s="2"/>
      <c r="I78" s="2"/>
    </row>
  </sheetData>
  <mergeCells count="4">
    <mergeCell ref="A1:K1"/>
    <mergeCell ref="A48:B48"/>
    <mergeCell ref="A49:B49"/>
    <mergeCell ref="A50:K5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pane xSplit="1" ySplit="2" topLeftCell="B36" activePane="bottomRight" state="frozen"/>
      <selection/>
      <selection pane="topRight"/>
      <selection pane="bottomLeft"/>
      <selection pane="bottomRight" activeCell="C43" sqref="C43"/>
    </sheetView>
  </sheetViews>
  <sheetFormatPr defaultColWidth="8.66666666666667" defaultRowHeight="14.25" outlineLevelCol="7"/>
  <cols>
    <col min="1" max="1" width="33.5" style="27" customWidth="1"/>
    <col min="2" max="2" width="11.875" style="1" customWidth="1"/>
    <col min="3" max="3" width="10.375" style="28" customWidth="1"/>
    <col min="4" max="5" width="10.825" style="29" customWidth="1"/>
    <col min="6" max="6" width="10.825" style="2" customWidth="1"/>
    <col min="7" max="7" width="10.825" style="1" customWidth="1"/>
    <col min="8" max="8" width="11.875" style="1" customWidth="1"/>
    <col min="9" max="9" width="8.66666666666667" style="1" customWidth="1"/>
    <col min="10" max="16384" width="8.66666666666667" style="1"/>
  </cols>
  <sheetData>
    <row r="1" s="1" customFormat="1" ht="30" customHeight="1" spans="1:8">
      <c r="A1" s="30" t="s">
        <v>56</v>
      </c>
      <c r="B1" s="30"/>
      <c r="C1" s="4"/>
      <c r="D1" s="30"/>
      <c r="E1" s="30"/>
      <c r="F1" s="4"/>
      <c r="G1" s="30"/>
      <c r="H1" s="31"/>
    </row>
    <row r="2" s="1" customFormat="1" ht="30" customHeight="1" spans="1:8">
      <c r="A2" s="6" t="s">
        <v>1</v>
      </c>
      <c r="B2" s="6" t="s">
        <v>2</v>
      </c>
      <c r="C2" s="7" t="s">
        <v>57</v>
      </c>
      <c r="D2" s="8" t="s">
        <v>4</v>
      </c>
      <c r="E2" s="8" t="s">
        <v>5</v>
      </c>
      <c r="F2" s="9" t="s">
        <v>58</v>
      </c>
      <c r="G2" s="8" t="s">
        <v>4</v>
      </c>
      <c r="H2" s="10" t="s">
        <v>5</v>
      </c>
    </row>
    <row r="3" s="1" customFormat="1" ht="15" spans="1:8">
      <c r="A3" s="32" t="s">
        <v>59</v>
      </c>
      <c r="B3" s="12">
        <v>1430</v>
      </c>
      <c r="C3" s="13">
        <v>13.6179942798172</v>
      </c>
      <c r="D3" s="14"/>
      <c r="E3" s="15">
        <f>C3*D3</f>
        <v>0</v>
      </c>
      <c r="F3" s="13">
        <v>60.7955306987404</v>
      </c>
      <c r="G3" s="14"/>
      <c r="H3" s="16">
        <f>F3*G3</f>
        <v>0</v>
      </c>
    </row>
    <row r="4" s="1" customFormat="1" ht="15" spans="1:8">
      <c r="A4" s="32" t="s">
        <v>60</v>
      </c>
      <c r="B4" s="12">
        <v>1450</v>
      </c>
      <c r="C4" s="13">
        <v>0</v>
      </c>
      <c r="D4" s="14"/>
      <c r="E4" s="15">
        <f t="shared" ref="E4:E34" si="0">C4*D4</f>
        <v>0</v>
      </c>
      <c r="F4" s="13">
        <v>40.1729410444188</v>
      </c>
      <c r="G4" s="14"/>
      <c r="H4" s="16">
        <f t="shared" ref="H4:H34" si="1">F4*G4</f>
        <v>0</v>
      </c>
    </row>
    <row r="5" s="1" customFormat="1" ht="15" spans="1:8">
      <c r="A5" s="32" t="s">
        <v>61</v>
      </c>
      <c r="B5" s="12">
        <v>1780</v>
      </c>
      <c r="C5" s="13">
        <v>1.23136903135302</v>
      </c>
      <c r="D5" s="14"/>
      <c r="E5" s="15">
        <f t="shared" si="0"/>
        <v>0</v>
      </c>
      <c r="F5" s="13">
        <v>13.548848172672</v>
      </c>
      <c r="G5" s="14"/>
      <c r="H5" s="16">
        <f t="shared" si="1"/>
        <v>0</v>
      </c>
    </row>
    <row r="6" s="1" customFormat="1" ht="15" spans="1:8">
      <c r="A6" s="32" t="s">
        <v>62</v>
      </c>
      <c r="B6" s="12">
        <v>1160</v>
      </c>
      <c r="C6" s="13">
        <v>5.64914223306879</v>
      </c>
      <c r="D6" s="14"/>
      <c r="E6" s="15">
        <f t="shared" si="0"/>
        <v>0</v>
      </c>
      <c r="F6" s="13">
        <v>0</v>
      </c>
      <c r="G6" s="14"/>
      <c r="H6" s="16">
        <f t="shared" si="1"/>
        <v>0</v>
      </c>
    </row>
    <row r="7" s="1" customFormat="1" ht="15" spans="1:8">
      <c r="A7" s="32" t="s">
        <v>63</v>
      </c>
      <c r="B7" s="12">
        <v>1280</v>
      </c>
      <c r="C7" s="13">
        <v>1.13664833663356</v>
      </c>
      <c r="D7" s="14"/>
      <c r="E7" s="15">
        <f t="shared" si="0"/>
        <v>0</v>
      </c>
      <c r="F7" s="13">
        <v>2.36801736798658</v>
      </c>
      <c r="G7" s="14"/>
      <c r="H7" s="16">
        <f t="shared" si="1"/>
        <v>0</v>
      </c>
    </row>
    <row r="8" s="1" customFormat="1" ht="15" spans="1:8">
      <c r="A8" s="32" t="s">
        <v>64</v>
      </c>
      <c r="B8" s="12">
        <v>1320</v>
      </c>
      <c r="C8" s="13">
        <v>0</v>
      </c>
      <c r="D8" s="14"/>
      <c r="E8" s="15">
        <f t="shared" si="0"/>
        <v>0</v>
      </c>
      <c r="F8" s="13">
        <v>9.16896324884405</v>
      </c>
      <c r="G8" s="14"/>
      <c r="H8" s="16">
        <f t="shared" si="1"/>
        <v>0</v>
      </c>
    </row>
    <row r="9" s="1" customFormat="1" ht="15" spans="1:8">
      <c r="A9" s="32" t="s">
        <v>65</v>
      </c>
      <c r="B9" s="12">
        <v>1270</v>
      </c>
      <c r="C9" s="13">
        <v>6.81989001980136</v>
      </c>
      <c r="D9" s="14"/>
      <c r="E9" s="15">
        <f t="shared" si="0"/>
        <v>0</v>
      </c>
      <c r="F9" s="13">
        <v>0</v>
      </c>
      <c r="G9" s="14"/>
      <c r="H9" s="16">
        <f t="shared" si="1"/>
        <v>0</v>
      </c>
    </row>
    <row r="10" s="1" customFormat="1" ht="15" spans="1:8">
      <c r="A10" s="32" t="s">
        <v>66</v>
      </c>
      <c r="B10" s="12">
        <v>880</v>
      </c>
      <c r="C10" s="13">
        <v>20.8792827370113</v>
      </c>
      <c r="D10" s="14"/>
      <c r="E10" s="15">
        <f t="shared" si="0"/>
        <v>0</v>
      </c>
      <c r="F10" s="13">
        <v>121.320160210583</v>
      </c>
      <c r="G10" s="14"/>
      <c r="H10" s="16">
        <f t="shared" si="1"/>
        <v>0</v>
      </c>
    </row>
    <row r="11" s="1" customFormat="1" ht="15" spans="1:8">
      <c r="A11" s="32" t="s">
        <v>67</v>
      </c>
      <c r="B11" s="12">
        <v>720</v>
      </c>
      <c r="C11" s="13">
        <v>11.3115453633983</v>
      </c>
      <c r="D11" s="14"/>
      <c r="E11" s="15">
        <f t="shared" si="0"/>
        <v>0</v>
      </c>
      <c r="F11" s="13">
        <v>92.2020714468728</v>
      </c>
      <c r="G11" s="14"/>
      <c r="H11" s="16">
        <f t="shared" si="1"/>
        <v>0</v>
      </c>
    </row>
    <row r="12" s="1" customFormat="1" ht="15" spans="1:8">
      <c r="A12" s="32" t="s">
        <v>68</v>
      </c>
      <c r="B12" s="12">
        <v>860</v>
      </c>
      <c r="C12" s="13">
        <v>7.25560521551089</v>
      </c>
      <c r="D12" s="14"/>
      <c r="E12" s="15">
        <f t="shared" si="0"/>
        <v>0</v>
      </c>
      <c r="F12" s="13">
        <v>0</v>
      </c>
      <c r="G12" s="14"/>
      <c r="H12" s="16">
        <f t="shared" si="1"/>
        <v>0</v>
      </c>
    </row>
    <row r="13" s="1" customFormat="1" ht="15" spans="1:8">
      <c r="A13" s="32" t="s">
        <v>69</v>
      </c>
      <c r="B13" s="12">
        <v>1030</v>
      </c>
      <c r="C13" s="13">
        <v>1.42081042079195</v>
      </c>
      <c r="D13" s="14"/>
      <c r="E13" s="15">
        <f t="shared" si="0"/>
        <v>0</v>
      </c>
      <c r="F13" s="13">
        <v>2.8416208415839</v>
      </c>
      <c r="G13" s="14"/>
      <c r="H13" s="16">
        <f t="shared" si="1"/>
        <v>0</v>
      </c>
    </row>
    <row r="14" s="1" customFormat="1" ht="15" spans="1:8">
      <c r="A14" s="32" t="s">
        <v>70</v>
      </c>
      <c r="B14" s="12">
        <v>794</v>
      </c>
      <c r="C14" s="13">
        <v>1.95124631122095</v>
      </c>
      <c r="D14" s="14"/>
      <c r="E14" s="15">
        <f t="shared" si="0"/>
        <v>0</v>
      </c>
      <c r="F14" s="13">
        <v>0</v>
      </c>
      <c r="G14" s="14"/>
      <c r="H14" s="16">
        <f t="shared" si="1"/>
        <v>0</v>
      </c>
    </row>
    <row r="15" s="1" customFormat="1" ht="15" spans="1:8">
      <c r="A15" s="32" t="s">
        <v>71</v>
      </c>
      <c r="B15" s="12">
        <v>667</v>
      </c>
      <c r="C15" s="13">
        <v>1.13664833663356</v>
      </c>
      <c r="D15" s="14"/>
      <c r="E15" s="15">
        <f t="shared" si="0"/>
        <v>0</v>
      </c>
      <c r="F15" s="13">
        <v>0</v>
      </c>
      <c r="G15" s="14"/>
      <c r="H15" s="16">
        <f t="shared" si="1"/>
        <v>0</v>
      </c>
    </row>
    <row r="16" s="1" customFormat="1" ht="15" spans="1:8">
      <c r="A16" s="32" t="s">
        <v>72</v>
      </c>
      <c r="B16" s="12">
        <v>800</v>
      </c>
      <c r="C16" s="13">
        <v>3.17598489394361</v>
      </c>
      <c r="D16" s="14"/>
      <c r="E16" s="15">
        <f t="shared" si="0"/>
        <v>0</v>
      </c>
      <c r="F16" s="13">
        <v>0</v>
      </c>
      <c r="G16" s="14"/>
      <c r="H16" s="16">
        <f t="shared" si="1"/>
        <v>0</v>
      </c>
    </row>
    <row r="17" s="1" customFormat="1" ht="15" spans="1:8">
      <c r="A17" s="32" t="s">
        <v>73</v>
      </c>
      <c r="B17" s="12">
        <v>750</v>
      </c>
      <c r="C17" s="13">
        <v>0</v>
      </c>
      <c r="D17" s="14"/>
      <c r="E17" s="15">
        <f t="shared" si="0"/>
        <v>0</v>
      </c>
      <c r="F17" s="13">
        <v>8.96815537603879</v>
      </c>
      <c r="G17" s="14"/>
      <c r="H17" s="16">
        <f t="shared" si="1"/>
        <v>0</v>
      </c>
    </row>
    <row r="18" s="1" customFormat="1" ht="15" spans="1:8">
      <c r="A18" s="32" t="s">
        <v>74</v>
      </c>
      <c r="B18" s="12">
        <v>620</v>
      </c>
      <c r="C18" s="13">
        <v>0</v>
      </c>
      <c r="D18" s="14"/>
      <c r="E18" s="15">
        <f t="shared" si="0"/>
        <v>0</v>
      </c>
      <c r="F18" s="13">
        <v>3.01685412681491</v>
      </c>
      <c r="G18" s="14"/>
      <c r="H18" s="16">
        <f t="shared" si="1"/>
        <v>0</v>
      </c>
    </row>
    <row r="19" s="1" customFormat="1" ht="15" spans="1:8">
      <c r="A19" s="32" t="s">
        <v>75</v>
      </c>
      <c r="B19" s="12">
        <v>1200</v>
      </c>
      <c r="C19" s="13">
        <v>0</v>
      </c>
      <c r="D19" s="14"/>
      <c r="E19" s="15">
        <f t="shared" si="0"/>
        <v>0</v>
      </c>
      <c r="F19" s="13">
        <v>3.13714940910863</v>
      </c>
      <c r="G19" s="14"/>
      <c r="H19" s="16">
        <f t="shared" si="1"/>
        <v>0</v>
      </c>
    </row>
    <row r="20" s="1" customFormat="1" ht="15" spans="1:8">
      <c r="A20" s="32" t="s">
        <v>76</v>
      </c>
      <c r="B20" s="12">
        <v>910</v>
      </c>
      <c r="C20" s="13">
        <v>7.1670413659482</v>
      </c>
      <c r="D20" s="14"/>
      <c r="E20" s="15">
        <f t="shared" si="0"/>
        <v>0</v>
      </c>
      <c r="F20" s="13">
        <v>40.8558772533461</v>
      </c>
      <c r="G20" s="14"/>
      <c r="H20" s="16">
        <f t="shared" si="1"/>
        <v>0</v>
      </c>
    </row>
    <row r="21" s="1" customFormat="1" ht="15" spans="1:8">
      <c r="A21" s="32" t="s">
        <v>77</v>
      </c>
      <c r="B21" s="12">
        <v>710</v>
      </c>
      <c r="C21" s="13">
        <v>1.97397927795362</v>
      </c>
      <c r="D21" s="14"/>
      <c r="E21" s="15">
        <f t="shared" si="0"/>
        <v>0</v>
      </c>
      <c r="F21" s="13">
        <v>18.6978651376221</v>
      </c>
      <c r="G21" s="14"/>
      <c r="H21" s="16">
        <f t="shared" si="1"/>
        <v>0</v>
      </c>
    </row>
    <row r="22" s="1" customFormat="1" ht="15" spans="1:8">
      <c r="A22" s="32" t="s">
        <v>78</v>
      </c>
      <c r="B22" s="12">
        <v>840</v>
      </c>
      <c r="C22" s="13">
        <v>5.6832416831678</v>
      </c>
      <c r="D22" s="14"/>
      <c r="E22" s="15">
        <f t="shared" si="0"/>
        <v>0</v>
      </c>
      <c r="F22" s="13">
        <v>0</v>
      </c>
      <c r="G22" s="14"/>
      <c r="H22" s="16">
        <f t="shared" si="1"/>
        <v>0</v>
      </c>
    </row>
    <row r="23" s="1" customFormat="1" ht="15" spans="1:8">
      <c r="A23" s="32" t="s">
        <v>79</v>
      </c>
      <c r="B23" s="12">
        <v>640</v>
      </c>
      <c r="C23" s="13">
        <v>5.39907959900941</v>
      </c>
      <c r="D23" s="14"/>
      <c r="E23" s="15">
        <f t="shared" si="0"/>
        <v>0</v>
      </c>
      <c r="F23" s="13">
        <v>23.9302363139252</v>
      </c>
      <c r="G23" s="14"/>
      <c r="H23" s="16">
        <f t="shared" si="1"/>
        <v>0</v>
      </c>
    </row>
    <row r="24" s="1" customFormat="1" ht="15" spans="1:8">
      <c r="A24" s="32" t="s">
        <v>80</v>
      </c>
      <c r="B24" s="12">
        <v>920</v>
      </c>
      <c r="C24" s="13">
        <v>0</v>
      </c>
      <c r="D24" s="14"/>
      <c r="E24" s="15">
        <f t="shared" si="0"/>
        <v>0</v>
      </c>
      <c r="F24" s="13">
        <v>109.695089347663</v>
      </c>
      <c r="G24" s="14"/>
      <c r="H24" s="16">
        <f t="shared" si="1"/>
        <v>0</v>
      </c>
    </row>
    <row r="25" s="1" customFormat="1" ht="15" spans="1:8">
      <c r="A25" s="32" t="s">
        <v>81</v>
      </c>
      <c r="B25" s="12">
        <v>1130</v>
      </c>
      <c r="C25" s="13">
        <v>0</v>
      </c>
      <c r="D25" s="14"/>
      <c r="E25" s="15">
        <f t="shared" si="0"/>
        <v>0</v>
      </c>
      <c r="F25" s="13">
        <v>84.7825994294973</v>
      </c>
      <c r="G25" s="14"/>
      <c r="H25" s="16">
        <f t="shared" si="1"/>
        <v>0</v>
      </c>
    </row>
    <row r="26" s="1" customFormat="1" ht="15" spans="1:8">
      <c r="A26" s="32" t="s">
        <v>82</v>
      </c>
      <c r="B26" s="12">
        <v>1180</v>
      </c>
      <c r="C26" s="13">
        <v>0</v>
      </c>
      <c r="D26" s="14"/>
      <c r="E26" s="15">
        <f t="shared" si="0"/>
        <v>0</v>
      </c>
      <c r="F26" s="13">
        <v>21.3311004508231</v>
      </c>
      <c r="G26" s="14"/>
      <c r="H26" s="16">
        <f t="shared" si="1"/>
        <v>0</v>
      </c>
    </row>
    <row r="27" s="1" customFormat="1" ht="15" spans="1:8">
      <c r="A27" s="32" t="s">
        <v>83</v>
      </c>
      <c r="B27" s="12">
        <v>1420</v>
      </c>
      <c r="C27" s="13">
        <v>0</v>
      </c>
      <c r="D27" s="14"/>
      <c r="E27" s="15">
        <f t="shared" si="0"/>
        <v>0</v>
      </c>
      <c r="F27" s="13">
        <v>23.5144124641068</v>
      </c>
      <c r="G27" s="14"/>
      <c r="H27" s="16">
        <f t="shared" si="1"/>
        <v>0</v>
      </c>
    </row>
    <row r="28" s="1" customFormat="1" ht="15" spans="1:8">
      <c r="A28" s="32" t="s">
        <v>84</v>
      </c>
      <c r="B28" s="12">
        <v>1540</v>
      </c>
      <c r="C28" s="13">
        <v>0</v>
      </c>
      <c r="D28" s="14"/>
      <c r="E28" s="15">
        <f t="shared" si="0"/>
        <v>0</v>
      </c>
      <c r="F28" s="13">
        <v>13.310152021979</v>
      </c>
      <c r="G28" s="14"/>
      <c r="H28" s="16">
        <f t="shared" si="1"/>
        <v>0</v>
      </c>
    </row>
    <row r="29" s="1" customFormat="1" ht="15" spans="1:8">
      <c r="A29" s="32" t="s">
        <v>85</v>
      </c>
      <c r="B29" s="12">
        <v>2850</v>
      </c>
      <c r="C29" s="13">
        <v>0</v>
      </c>
      <c r="D29" s="14"/>
      <c r="E29" s="15">
        <f t="shared" si="0"/>
        <v>0</v>
      </c>
      <c r="F29" s="13">
        <v>14.3975455973584</v>
      </c>
      <c r="G29" s="14"/>
      <c r="H29" s="16">
        <f t="shared" si="1"/>
        <v>0</v>
      </c>
    </row>
    <row r="30" s="1" customFormat="1" ht="15" customHeight="1" spans="1:8">
      <c r="A30" s="32" t="s">
        <v>86</v>
      </c>
      <c r="B30" s="12">
        <v>3040</v>
      </c>
      <c r="C30" s="13">
        <v>0</v>
      </c>
      <c r="D30" s="14"/>
      <c r="E30" s="15">
        <f t="shared" si="0"/>
        <v>0</v>
      </c>
      <c r="F30" s="13">
        <v>134.277951248206</v>
      </c>
      <c r="G30" s="14"/>
      <c r="H30" s="16">
        <f t="shared" si="1"/>
        <v>0</v>
      </c>
    </row>
    <row r="31" s="1" customFormat="1" ht="15" customHeight="1" spans="1:8">
      <c r="A31" s="32" t="s">
        <v>87</v>
      </c>
      <c r="B31" s="12">
        <v>3370</v>
      </c>
      <c r="C31" s="13">
        <v>0</v>
      </c>
      <c r="D31" s="14"/>
      <c r="E31" s="15">
        <f t="shared" si="0"/>
        <v>0</v>
      </c>
      <c r="F31" s="13">
        <v>5.96740376732619</v>
      </c>
      <c r="G31" s="14"/>
      <c r="H31" s="16">
        <f t="shared" si="1"/>
        <v>0</v>
      </c>
    </row>
    <row r="32" s="1" customFormat="1" ht="15" customHeight="1" spans="1:8">
      <c r="A32" s="32" t="s">
        <v>88</v>
      </c>
      <c r="B32" s="12">
        <v>3100</v>
      </c>
      <c r="C32" s="13">
        <v>1.98913458910873</v>
      </c>
      <c r="D32" s="14"/>
      <c r="E32" s="15">
        <f t="shared" si="0"/>
        <v>0</v>
      </c>
      <c r="F32" s="13">
        <v>36.6616448911683</v>
      </c>
      <c r="G32" s="14"/>
      <c r="H32" s="16">
        <f t="shared" si="1"/>
        <v>0</v>
      </c>
    </row>
    <row r="33" s="1" customFormat="1" ht="15" customHeight="1" spans="1:8">
      <c r="A33" s="32" t="s">
        <v>89</v>
      </c>
      <c r="B33" s="12">
        <v>2460</v>
      </c>
      <c r="C33" s="13">
        <v>1.70497250495034</v>
      </c>
      <c r="D33" s="14"/>
      <c r="E33" s="15">
        <f t="shared" si="0"/>
        <v>0</v>
      </c>
      <c r="F33" s="13">
        <v>0</v>
      </c>
      <c r="G33" s="14"/>
      <c r="H33" s="16">
        <f t="shared" si="1"/>
        <v>0</v>
      </c>
    </row>
    <row r="34" s="1" customFormat="1" ht="15" customHeight="1" spans="1:8">
      <c r="A34" s="32" t="s">
        <v>90</v>
      </c>
      <c r="B34" s="12">
        <v>1610</v>
      </c>
      <c r="C34" s="13">
        <v>0</v>
      </c>
      <c r="D34" s="14"/>
      <c r="E34" s="15">
        <f t="shared" si="0"/>
        <v>0</v>
      </c>
      <c r="F34" s="13">
        <v>15.534193933992</v>
      </c>
      <c r="G34" s="14"/>
      <c r="H34" s="16">
        <f t="shared" si="1"/>
        <v>0</v>
      </c>
    </row>
    <row r="35" s="1" customFormat="1" ht="15" customHeight="1" spans="1:8">
      <c r="A35" s="17" t="s">
        <v>53</v>
      </c>
      <c r="B35" s="18"/>
      <c r="C35" s="33"/>
      <c r="D35" s="19"/>
      <c r="E35" s="15">
        <f>SUM(E3:E34)</f>
        <v>0</v>
      </c>
      <c r="F35" s="13"/>
      <c r="G35" s="15"/>
      <c r="H35" s="15">
        <f>SUM(H3:H34)</f>
        <v>0</v>
      </c>
    </row>
    <row r="36" s="1" customFormat="1" ht="15" customHeight="1" spans="1:8">
      <c r="A36" s="17"/>
      <c r="B36" s="18" t="s">
        <v>54</v>
      </c>
      <c r="C36" s="34">
        <f>E35+H35</f>
        <v>0</v>
      </c>
      <c r="D36" s="19"/>
      <c r="E36" s="35"/>
      <c r="F36" s="36"/>
      <c r="G36" s="37"/>
      <c r="H36" s="37"/>
    </row>
    <row r="37" s="1" customFormat="1" ht="211" customHeight="1" spans="1:8">
      <c r="A37" s="26" t="s">
        <v>91</v>
      </c>
      <c r="B37" s="26"/>
      <c r="C37" s="26"/>
      <c r="D37" s="26"/>
      <c r="E37" s="26"/>
      <c r="F37" s="26"/>
      <c r="G37" s="26"/>
      <c r="H37" s="26"/>
    </row>
  </sheetData>
  <mergeCells count="3">
    <mergeCell ref="A1:H1"/>
    <mergeCell ref="A35:B35"/>
    <mergeCell ref="A37:H3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workbookViewId="0">
      <pane xSplit="2" ySplit="2" topLeftCell="C74" activePane="bottomRight" state="frozen"/>
      <selection/>
      <selection pane="topRight"/>
      <selection pane="bottomLeft"/>
      <selection pane="bottomRight" activeCell="K74" sqref="K74"/>
    </sheetView>
  </sheetViews>
  <sheetFormatPr defaultColWidth="8.66666666666667" defaultRowHeight="14.25" outlineLevelCol="7"/>
  <cols>
    <col min="1" max="1" width="20.7916666666667" style="1" customWidth="1"/>
    <col min="2" max="2" width="11.625" style="1" customWidth="1"/>
    <col min="3" max="3" width="10.125" style="2" customWidth="1"/>
    <col min="4" max="4" width="12" style="1" customWidth="1"/>
    <col min="5" max="5" width="10.825" style="1" customWidth="1"/>
    <col min="6" max="6" width="10.5" style="2" customWidth="1"/>
    <col min="7" max="8" width="10.825" style="1" customWidth="1"/>
    <col min="9" max="16384" width="8.66666666666667" style="1"/>
  </cols>
  <sheetData>
    <row r="1" s="1" customFormat="1" ht="50" customHeight="1" spans="1:8">
      <c r="A1" s="3" t="s">
        <v>92</v>
      </c>
      <c r="B1" s="3"/>
      <c r="C1" s="4"/>
      <c r="D1" s="3"/>
      <c r="E1" s="3"/>
      <c r="F1" s="4"/>
      <c r="G1" s="3"/>
      <c r="H1" s="5"/>
    </row>
    <row r="2" s="1" customFormat="1" ht="30" customHeight="1" spans="1:8">
      <c r="A2" s="6" t="s">
        <v>1</v>
      </c>
      <c r="B2" s="6" t="s">
        <v>2</v>
      </c>
      <c r="C2" s="7" t="s">
        <v>57</v>
      </c>
      <c r="D2" s="8" t="s">
        <v>4</v>
      </c>
      <c r="E2" s="8" t="s">
        <v>5</v>
      </c>
      <c r="F2" s="9" t="s">
        <v>58</v>
      </c>
      <c r="G2" s="8" t="s">
        <v>4</v>
      </c>
      <c r="H2" s="10" t="s">
        <v>5</v>
      </c>
    </row>
    <row r="3" s="1" customFormat="1" ht="15" spans="1:8">
      <c r="A3" s="11" t="s">
        <v>93</v>
      </c>
      <c r="B3" s="12">
        <v>1740</v>
      </c>
      <c r="C3" s="13">
        <v>0</v>
      </c>
      <c r="D3" s="14"/>
      <c r="E3" s="15">
        <f>C3*D3</f>
        <v>0</v>
      </c>
      <c r="F3" s="13">
        <v>6.24638284418691</v>
      </c>
      <c r="G3" s="14"/>
      <c r="H3" s="16">
        <f>F3*G3</f>
        <v>0</v>
      </c>
    </row>
    <row r="4" s="1" customFormat="1" ht="15" spans="1:8">
      <c r="A4" s="11" t="s">
        <v>94</v>
      </c>
      <c r="B4" s="12">
        <v>2080</v>
      </c>
      <c r="C4" s="13">
        <v>0</v>
      </c>
      <c r="D4" s="14"/>
      <c r="E4" s="15">
        <f t="shared" ref="E4:E35" si="0">C4*D4</f>
        <v>0</v>
      </c>
      <c r="F4" s="13">
        <v>1.7662612312136</v>
      </c>
      <c r="G4" s="14"/>
      <c r="H4" s="16">
        <f t="shared" ref="H4:H35" si="1">F4*G4</f>
        <v>0</v>
      </c>
    </row>
    <row r="5" s="1" customFormat="1" ht="15" spans="1:8">
      <c r="A5" s="11" t="s">
        <v>95</v>
      </c>
      <c r="B5" s="12">
        <v>1500</v>
      </c>
      <c r="C5" s="13">
        <v>1.15631235270117</v>
      </c>
      <c r="D5" s="14"/>
      <c r="E5" s="15">
        <f t="shared" si="0"/>
        <v>0</v>
      </c>
      <c r="F5" s="13">
        <v>0</v>
      </c>
      <c r="G5" s="14"/>
      <c r="H5" s="16">
        <f t="shared" si="1"/>
        <v>0</v>
      </c>
    </row>
    <row r="6" s="1" customFormat="1" ht="15" spans="1:8">
      <c r="A6" s="11" t="s">
        <v>96</v>
      </c>
      <c r="B6" s="12">
        <v>1970</v>
      </c>
      <c r="C6" s="13">
        <v>1.12451965053933</v>
      </c>
      <c r="D6" s="14"/>
      <c r="E6" s="15">
        <f t="shared" si="0"/>
        <v>0</v>
      </c>
      <c r="F6" s="13">
        <v>29.0962100155254</v>
      </c>
      <c r="G6" s="14"/>
      <c r="H6" s="16">
        <f t="shared" si="1"/>
        <v>0</v>
      </c>
    </row>
    <row r="7" s="1" customFormat="1" ht="15" spans="1:8">
      <c r="A7" s="11" t="s">
        <v>97</v>
      </c>
      <c r="B7" s="12">
        <v>1900</v>
      </c>
      <c r="C7" s="13">
        <v>1.41300898497088</v>
      </c>
      <c r="D7" s="14"/>
      <c r="E7" s="15">
        <f t="shared" si="0"/>
        <v>0</v>
      </c>
      <c r="F7" s="13">
        <v>0</v>
      </c>
      <c r="G7" s="14"/>
      <c r="H7" s="16">
        <f t="shared" si="1"/>
        <v>0</v>
      </c>
    </row>
    <row r="8" s="1" customFormat="1" ht="15" spans="1:8">
      <c r="A8" s="11" t="s">
        <v>98</v>
      </c>
      <c r="B8" s="12">
        <v>2100</v>
      </c>
      <c r="C8" s="13">
        <v>0.874299309450734</v>
      </c>
      <c r="D8" s="14"/>
      <c r="E8" s="15">
        <f t="shared" si="0"/>
        <v>0</v>
      </c>
      <c r="F8" s="13">
        <v>3.83072623363044</v>
      </c>
      <c r="G8" s="14"/>
      <c r="H8" s="16">
        <f t="shared" si="1"/>
        <v>0</v>
      </c>
    </row>
    <row r="9" s="1" customFormat="1" ht="15" spans="1:8">
      <c r="A9" s="11" t="s">
        <v>99</v>
      </c>
      <c r="B9" s="12">
        <v>2000</v>
      </c>
      <c r="C9" s="13">
        <v>0</v>
      </c>
      <c r="D9" s="14"/>
      <c r="E9" s="15">
        <f t="shared" si="0"/>
        <v>0</v>
      </c>
      <c r="F9" s="13">
        <v>9.42005989980589</v>
      </c>
      <c r="G9" s="14"/>
      <c r="H9" s="16">
        <f t="shared" si="1"/>
        <v>0</v>
      </c>
    </row>
    <row r="10" s="1" customFormat="1" ht="15" spans="1:8">
      <c r="A10" s="11" t="s">
        <v>100</v>
      </c>
      <c r="B10" s="12">
        <v>1920</v>
      </c>
      <c r="C10" s="13">
        <v>0.777154941733986</v>
      </c>
      <c r="D10" s="14"/>
      <c r="E10" s="15">
        <f t="shared" si="0"/>
        <v>0</v>
      </c>
      <c r="F10" s="13">
        <v>0</v>
      </c>
      <c r="G10" s="14"/>
      <c r="H10" s="16">
        <f t="shared" si="1"/>
        <v>0</v>
      </c>
    </row>
    <row r="11" s="1" customFormat="1" ht="15" spans="1:8">
      <c r="A11" s="11" t="s">
        <v>101</v>
      </c>
      <c r="B11" s="12">
        <v>2225</v>
      </c>
      <c r="C11" s="13">
        <v>0.719457074847675</v>
      </c>
      <c r="D11" s="14"/>
      <c r="E11" s="15">
        <f t="shared" si="0"/>
        <v>0</v>
      </c>
      <c r="F11" s="13">
        <v>0</v>
      </c>
      <c r="G11" s="14"/>
      <c r="H11" s="16">
        <f t="shared" si="1"/>
        <v>0</v>
      </c>
    </row>
    <row r="12" s="1" customFormat="1" ht="15" spans="1:8">
      <c r="A12" s="11" t="s">
        <v>102</v>
      </c>
      <c r="B12" s="12">
        <v>1870</v>
      </c>
      <c r="C12" s="13">
        <v>1.00676890179175</v>
      </c>
      <c r="D12" s="14"/>
      <c r="E12" s="15">
        <f t="shared" si="0"/>
        <v>0</v>
      </c>
      <c r="F12" s="13">
        <v>19.4076784085751</v>
      </c>
      <c r="G12" s="14"/>
      <c r="H12" s="16">
        <f t="shared" si="1"/>
        <v>0</v>
      </c>
    </row>
    <row r="13" s="1" customFormat="1" ht="15" spans="1:8">
      <c r="A13" s="11" t="s">
        <v>103</v>
      </c>
      <c r="B13" s="12">
        <v>1870</v>
      </c>
      <c r="C13" s="13">
        <v>0</v>
      </c>
      <c r="D13" s="14"/>
      <c r="E13" s="15">
        <f t="shared" si="0"/>
        <v>0</v>
      </c>
      <c r="F13" s="13">
        <v>63.3201707621358</v>
      </c>
      <c r="G13" s="14"/>
      <c r="H13" s="16">
        <f t="shared" si="1"/>
        <v>0</v>
      </c>
    </row>
    <row r="14" s="1" customFormat="1" ht="15" spans="1:8">
      <c r="A14" s="11" t="s">
        <v>104</v>
      </c>
      <c r="B14" s="12">
        <v>2100</v>
      </c>
      <c r="C14" s="13">
        <v>0.755959806959423</v>
      </c>
      <c r="D14" s="14"/>
      <c r="E14" s="15">
        <f t="shared" si="0"/>
        <v>0</v>
      </c>
      <c r="F14" s="13">
        <v>0</v>
      </c>
      <c r="G14" s="14"/>
      <c r="H14" s="16">
        <f t="shared" si="1"/>
        <v>0</v>
      </c>
    </row>
    <row r="15" s="1" customFormat="1" ht="15" spans="1:8">
      <c r="A15" s="11" t="s">
        <v>105</v>
      </c>
      <c r="B15" s="12">
        <v>1730</v>
      </c>
      <c r="C15" s="13">
        <v>0</v>
      </c>
      <c r="D15" s="14"/>
      <c r="E15" s="15">
        <f t="shared" si="0"/>
        <v>0</v>
      </c>
      <c r="F15" s="13">
        <v>5.75801161375635</v>
      </c>
      <c r="G15" s="14"/>
      <c r="H15" s="16">
        <f t="shared" si="1"/>
        <v>0</v>
      </c>
    </row>
    <row r="16" s="1" customFormat="1" ht="15" spans="1:8">
      <c r="A16" s="11" t="s">
        <v>106</v>
      </c>
      <c r="B16" s="12">
        <v>2170</v>
      </c>
      <c r="C16" s="13">
        <v>1.17750748747574</v>
      </c>
      <c r="D16" s="14"/>
      <c r="E16" s="15">
        <f t="shared" si="0"/>
        <v>0</v>
      </c>
      <c r="F16" s="13">
        <v>12.46538863929</v>
      </c>
      <c r="G16" s="14"/>
      <c r="H16" s="16">
        <f t="shared" si="1"/>
        <v>0</v>
      </c>
    </row>
    <row r="17" s="1" customFormat="1" ht="15" spans="1:8">
      <c r="A17" s="11" t="s">
        <v>107</v>
      </c>
      <c r="B17" s="12">
        <v>2240</v>
      </c>
      <c r="C17" s="13">
        <v>1.14806980028884</v>
      </c>
      <c r="D17" s="14"/>
      <c r="E17" s="15">
        <f t="shared" si="0"/>
        <v>0</v>
      </c>
      <c r="F17" s="13">
        <v>0</v>
      </c>
      <c r="G17" s="14"/>
      <c r="H17" s="16">
        <f t="shared" si="1"/>
        <v>0</v>
      </c>
    </row>
    <row r="18" s="1" customFormat="1" ht="15" spans="1:8">
      <c r="A18" s="11" t="s">
        <v>108</v>
      </c>
      <c r="B18" s="12">
        <v>2240</v>
      </c>
      <c r="C18" s="13">
        <v>0.706504492485442</v>
      </c>
      <c r="D18" s="14"/>
      <c r="E18" s="15">
        <f t="shared" si="0"/>
        <v>0</v>
      </c>
      <c r="F18" s="13">
        <v>3.79157410967187</v>
      </c>
      <c r="G18" s="14"/>
      <c r="H18" s="16">
        <f t="shared" si="1"/>
        <v>0</v>
      </c>
    </row>
    <row r="19" s="1" customFormat="1" ht="15" spans="1:8">
      <c r="A19" s="11" t="s">
        <v>109</v>
      </c>
      <c r="B19" s="12">
        <v>1620</v>
      </c>
      <c r="C19" s="13">
        <v>0</v>
      </c>
      <c r="D19" s="14"/>
      <c r="E19" s="15">
        <f t="shared" si="0"/>
        <v>0</v>
      </c>
      <c r="F19" s="13">
        <v>1.7662612312136</v>
      </c>
      <c r="G19" s="14"/>
      <c r="H19" s="16">
        <f t="shared" si="1"/>
        <v>0</v>
      </c>
    </row>
    <row r="20" s="1" customFormat="1" ht="15" spans="1:8">
      <c r="A20" s="11" t="s">
        <v>110</v>
      </c>
      <c r="B20" s="12">
        <v>2400</v>
      </c>
      <c r="C20" s="13">
        <v>0.744184732084665</v>
      </c>
      <c r="D20" s="14"/>
      <c r="E20" s="15">
        <f t="shared" si="0"/>
        <v>0</v>
      </c>
      <c r="F20" s="13">
        <v>10.239605111089</v>
      </c>
      <c r="G20" s="14"/>
      <c r="H20" s="16">
        <f t="shared" si="1"/>
        <v>0</v>
      </c>
    </row>
    <row r="21" s="1" customFormat="1" ht="15" spans="1:8">
      <c r="A21" s="11" t="s">
        <v>111</v>
      </c>
      <c r="B21" s="12">
        <v>3066</v>
      </c>
      <c r="C21" s="13">
        <v>0.706504492485442</v>
      </c>
      <c r="D21" s="14"/>
      <c r="E21" s="15">
        <f t="shared" si="0"/>
        <v>0</v>
      </c>
      <c r="F21" s="13">
        <v>0</v>
      </c>
      <c r="G21" s="14"/>
      <c r="H21" s="16">
        <f t="shared" si="1"/>
        <v>0</v>
      </c>
    </row>
    <row r="22" s="1" customFormat="1" ht="15" spans="1:8">
      <c r="A22" s="11" t="s">
        <v>112</v>
      </c>
      <c r="B22" s="12">
        <v>1850</v>
      </c>
      <c r="C22" s="13">
        <v>0</v>
      </c>
      <c r="D22" s="14"/>
      <c r="E22" s="15">
        <f t="shared" si="0"/>
        <v>0</v>
      </c>
      <c r="F22" s="13">
        <v>76.1408722857717</v>
      </c>
      <c r="G22" s="14"/>
      <c r="H22" s="16">
        <f t="shared" si="1"/>
        <v>0</v>
      </c>
    </row>
    <row r="23" s="1" customFormat="1" ht="15" spans="1:8">
      <c r="A23" s="11" t="s">
        <v>113</v>
      </c>
      <c r="B23" s="12">
        <v>2080</v>
      </c>
      <c r="C23" s="13">
        <v>0</v>
      </c>
      <c r="D23" s="14"/>
      <c r="E23" s="15">
        <f t="shared" si="0"/>
        <v>0</v>
      </c>
      <c r="F23" s="13">
        <v>13.8616181425644</v>
      </c>
      <c r="G23" s="14"/>
      <c r="H23" s="16">
        <f t="shared" si="1"/>
        <v>0</v>
      </c>
    </row>
    <row r="24" s="1" customFormat="1" ht="15" spans="1:8">
      <c r="A24" s="11" t="s">
        <v>114</v>
      </c>
      <c r="B24" s="12">
        <v>174</v>
      </c>
      <c r="C24" s="13">
        <v>0</v>
      </c>
      <c r="D24" s="14"/>
      <c r="E24" s="15">
        <f t="shared" si="0"/>
        <v>0</v>
      </c>
      <c r="F24" s="13">
        <v>3.73034372032313</v>
      </c>
      <c r="G24" s="14"/>
      <c r="H24" s="16">
        <f t="shared" si="1"/>
        <v>0</v>
      </c>
    </row>
    <row r="25" s="1" customFormat="1" ht="15" spans="1:8">
      <c r="A25" s="11" t="s">
        <v>115</v>
      </c>
      <c r="B25" s="12">
        <v>1932</v>
      </c>
      <c r="C25" s="13">
        <v>0</v>
      </c>
      <c r="D25" s="14"/>
      <c r="E25" s="15">
        <f t="shared" si="0"/>
        <v>0</v>
      </c>
      <c r="F25" s="13">
        <v>1.88401197996118</v>
      </c>
      <c r="G25" s="14"/>
      <c r="H25" s="16">
        <f t="shared" si="1"/>
        <v>0</v>
      </c>
    </row>
    <row r="26" s="1" customFormat="1" ht="15" spans="1:8">
      <c r="A26" s="11" t="s">
        <v>116</v>
      </c>
      <c r="B26" s="12">
        <v>910</v>
      </c>
      <c r="C26" s="13">
        <v>2.06682001739179</v>
      </c>
      <c r="D26" s="14"/>
      <c r="E26" s="15">
        <f t="shared" si="0"/>
        <v>0</v>
      </c>
      <c r="F26" s="13">
        <v>140.589095220909</v>
      </c>
      <c r="G26" s="14"/>
      <c r="H26" s="16">
        <f t="shared" si="1"/>
        <v>0</v>
      </c>
    </row>
    <row r="27" s="1" customFormat="1" ht="15" spans="1:8">
      <c r="A27" s="11" t="s">
        <v>117</v>
      </c>
      <c r="B27" s="12">
        <v>830</v>
      </c>
      <c r="C27" s="13">
        <v>0</v>
      </c>
      <c r="D27" s="14"/>
      <c r="E27" s="15">
        <f t="shared" si="0"/>
        <v>0</v>
      </c>
      <c r="F27" s="13">
        <v>23.789772523216</v>
      </c>
      <c r="G27" s="14"/>
      <c r="H27" s="16">
        <f t="shared" si="1"/>
        <v>0</v>
      </c>
    </row>
    <row r="28" s="1" customFormat="1" ht="15" spans="1:8">
      <c r="A28" s="11" t="s">
        <v>118</v>
      </c>
      <c r="B28" s="12">
        <v>1020</v>
      </c>
      <c r="C28" s="13">
        <v>0</v>
      </c>
      <c r="D28" s="14"/>
      <c r="E28" s="15">
        <f t="shared" si="0"/>
        <v>0</v>
      </c>
      <c r="F28" s="13">
        <v>8.83130615606802</v>
      </c>
      <c r="G28" s="14"/>
      <c r="H28" s="16">
        <f t="shared" si="1"/>
        <v>0</v>
      </c>
    </row>
    <row r="29" s="1" customFormat="1" ht="15" spans="1:8">
      <c r="A29" s="11" t="s">
        <v>119</v>
      </c>
      <c r="B29" s="12">
        <v>1067</v>
      </c>
      <c r="C29" s="13">
        <v>0.831614663029739</v>
      </c>
      <c r="D29" s="14"/>
      <c r="E29" s="15">
        <f t="shared" si="0"/>
        <v>0</v>
      </c>
      <c r="F29" s="13">
        <v>0</v>
      </c>
      <c r="G29" s="14"/>
      <c r="H29" s="16">
        <f t="shared" si="1"/>
        <v>0</v>
      </c>
    </row>
    <row r="30" s="1" customFormat="1" ht="15" spans="1:8">
      <c r="A30" s="11" t="s">
        <v>120</v>
      </c>
      <c r="B30" s="12">
        <v>921</v>
      </c>
      <c r="C30" s="13">
        <v>0.724167104797578</v>
      </c>
      <c r="D30" s="14"/>
      <c r="E30" s="15">
        <f t="shared" si="0"/>
        <v>0</v>
      </c>
      <c r="F30" s="13">
        <v>0</v>
      </c>
      <c r="G30" s="14"/>
      <c r="H30" s="16">
        <f t="shared" si="1"/>
        <v>0</v>
      </c>
    </row>
    <row r="31" s="1" customFormat="1" ht="15" spans="1:8">
      <c r="A31" s="11" t="s">
        <v>121</v>
      </c>
      <c r="B31" s="12">
        <v>1260</v>
      </c>
      <c r="C31" s="13">
        <v>0</v>
      </c>
      <c r="D31" s="14"/>
      <c r="E31" s="15">
        <f t="shared" si="0"/>
        <v>0</v>
      </c>
      <c r="F31" s="13">
        <v>13.2887607499074</v>
      </c>
      <c r="G31" s="14"/>
      <c r="H31" s="16">
        <f t="shared" si="1"/>
        <v>0</v>
      </c>
    </row>
    <row r="32" s="1" customFormat="1" ht="15" spans="1:8">
      <c r="A32" s="11" t="s">
        <v>122</v>
      </c>
      <c r="B32" s="12">
        <v>1740</v>
      </c>
      <c r="C32" s="13">
        <v>3.08359773282708</v>
      </c>
      <c r="D32" s="14"/>
      <c r="E32" s="15">
        <f t="shared" si="0"/>
        <v>0</v>
      </c>
      <c r="F32" s="13">
        <v>7.63024851884277</v>
      </c>
      <c r="G32" s="14"/>
      <c r="H32" s="16">
        <f t="shared" si="1"/>
        <v>0</v>
      </c>
    </row>
    <row r="33" s="1" customFormat="1" ht="15" spans="1:8">
      <c r="A33" s="11" t="s">
        <v>123</v>
      </c>
      <c r="B33" s="12">
        <v>950</v>
      </c>
      <c r="C33" s="13">
        <v>1.51721839761249</v>
      </c>
      <c r="D33" s="14"/>
      <c r="E33" s="15">
        <f t="shared" si="0"/>
        <v>0</v>
      </c>
      <c r="F33" s="13">
        <v>80.9818999436563</v>
      </c>
      <c r="G33" s="14"/>
      <c r="H33" s="16">
        <f t="shared" si="1"/>
        <v>0</v>
      </c>
    </row>
    <row r="34" s="1" customFormat="1" ht="15" spans="1:8">
      <c r="A34" s="11" t="s">
        <v>124</v>
      </c>
      <c r="B34" s="12">
        <v>1080</v>
      </c>
      <c r="C34" s="13">
        <v>0.706504492485442</v>
      </c>
      <c r="D34" s="14"/>
      <c r="E34" s="15">
        <f t="shared" si="0"/>
        <v>0</v>
      </c>
      <c r="F34" s="13">
        <v>12.5333896966917</v>
      </c>
      <c r="G34" s="14"/>
      <c r="H34" s="16">
        <f t="shared" si="1"/>
        <v>0</v>
      </c>
    </row>
    <row r="35" s="1" customFormat="1" ht="15" spans="1:8">
      <c r="A35" s="11" t="s">
        <v>125</v>
      </c>
      <c r="B35" s="12">
        <v>1120</v>
      </c>
      <c r="C35" s="13">
        <v>0</v>
      </c>
      <c r="D35" s="14"/>
      <c r="E35" s="15">
        <f t="shared" si="0"/>
        <v>0</v>
      </c>
      <c r="F35" s="13">
        <v>1.90756212971069</v>
      </c>
      <c r="G35" s="14"/>
      <c r="H35" s="16">
        <f t="shared" si="1"/>
        <v>0</v>
      </c>
    </row>
    <row r="36" s="1" customFormat="1" ht="15" spans="1:8">
      <c r="A36" s="11" t="s">
        <v>126</v>
      </c>
      <c r="B36" s="12">
        <v>930</v>
      </c>
      <c r="C36" s="13">
        <v>0</v>
      </c>
      <c r="D36" s="14"/>
      <c r="E36" s="15">
        <f t="shared" ref="E36:E71" si="2">C36*D36</f>
        <v>0</v>
      </c>
      <c r="F36" s="13">
        <v>1.7662612312136</v>
      </c>
      <c r="G36" s="14"/>
      <c r="H36" s="16">
        <f t="shared" ref="H36:H71" si="3">F36*G36</f>
        <v>0</v>
      </c>
    </row>
    <row r="37" s="1" customFormat="1" ht="15" spans="1:8">
      <c r="A37" s="11" t="s">
        <v>127</v>
      </c>
      <c r="B37" s="12">
        <v>1273</v>
      </c>
      <c r="C37" s="13">
        <v>0</v>
      </c>
      <c r="D37" s="14"/>
      <c r="E37" s="15">
        <f t="shared" si="2"/>
        <v>0</v>
      </c>
      <c r="F37" s="13">
        <v>14.5740101724872</v>
      </c>
      <c r="G37" s="14"/>
      <c r="H37" s="16">
        <f t="shared" si="3"/>
        <v>0</v>
      </c>
    </row>
    <row r="38" s="1" customFormat="1" ht="15" spans="1:8">
      <c r="A38" s="11" t="s">
        <v>128</v>
      </c>
      <c r="B38" s="12">
        <v>1141</v>
      </c>
      <c r="C38" s="13">
        <v>0</v>
      </c>
      <c r="D38" s="14"/>
      <c r="E38" s="15">
        <f t="shared" si="2"/>
        <v>0</v>
      </c>
      <c r="F38" s="13">
        <v>31.7485456310645</v>
      </c>
      <c r="G38" s="14"/>
      <c r="H38" s="16">
        <f t="shared" si="3"/>
        <v>0</v>
      </c>
    </row>
    <row r="39" s="1" customFormat="1" ht="15" spans="1:8">
      <c r="A39" s="11" t="s">
        <v>129</v>
      </c>
      <c r="B39" s="12">
        <v>900</v>
      </c>
      <c r="C39" s="13">
        <v>0</v>
      </c>
      <c r="D39" s="14"/>
      <c r="E39" s="15">
        <f t="shared" si="2"/>
        <v>0</v>
      </c>
      <c r="F39" s="13">
        <v>5.4400845921379</v>
      </c>
      <c r="G39" s="14"/>
      <c r="H39" s="16">
        <f t="shared" si="3"/>
        <v>0</v>
      </c>
    </row>
    <row r="40" s="1" customFormat="1" ht="15" spans="1:8">
      <c r="A40" s="11" t="s">
        <v>130</v>
      </c>
      <c r="B40" s="12">
        <v>1106</v>
      </c>
      <c r="C40" s="13">
        <v>0</v>
      </c>
      <c r="D40" s="14"/>
      <c r="E40" s="15">
        <f t="shared" si="2"/>
        <v>0</v>
      </c>
      <c r="F40" s="13">
        <v>9.47422524422977</v>
      </c>
      <c r="G40" s="14"/>
      <c r="H40" s="16">
        <f t="shared" si="3"/>
        <v>0</v>
      </c>
    </row>
    <row r="41" s="1" customFormat="1" ht="15" spans="1:8">
      <c r="A41" s="11" t="s">
        <v>131</v>
      </c>
      <c r="B41" s="12">
        <v>1510</v>
      </c>
      <c r="C41" s="13">
        <v>0.721223336078888</v>
      </c>
      <c r="D41" s="14"/>
      <c r="E41" s="15">
        <f t="shared" si="2"/>
        <v>0</v>
      </c>
      <c r="F41" s="13">
        <v>9.47422524422977</v>
      </c>
      <c r="G41" s="14"/>
      <c r="H41" s="16">
        <f t="shared" si="3"/>
        <v>0</v>
      </c>
    </row>
    <row r="42" s="1" customFormat="1" ht="15" spans="1:8">
      <c r="A42" s="11" t="s">
        <v>132</v>
      </c>
      <c r="B42" s="12">
        <v>1150</v>
      </c>
      <c r="C42" s="13">
        <v>2.8778282993907</v>
      </c>
      <c r="D42" s="14"/>
      <c r="E42" s="15">
        <f t="shared" si="2"/>
        <v>0</v>
      </c>
      <c r="F42" s="13">
        <v>49.0007965838153</v>
      </c>
      <c r="G42" s="14"/>
      <c r="H42" s="16">
        <f t="shared" si="3"/>
        <v>0</v>
      </c>
    </row>
    <row r="43" s="1" customFormat="1" ht="15" spans="1:8">
      <c r="A43" s="11" t="s">
        <v>133</v>
      </c>
      <c r="B43" s="12">
        <v>1250</v>
      </c>
      <c r="C43" s="13">
        <v>0.706504492485442</v>
      </c>
      <c r="D43" s="14"/>
      <c r="E43" s="15">
        <f t="shared" si="2"/>
        <v>0</v>
      </c>
      <c r="F43" s="13">
        <v>1.88401197996118</v>
      </c>
      <c r="G43" s="14"/>
      <c r="H43" s="16">
        <f t="shared" si="3"/>
        <v>0</v>
      </c>
    </row>
    <row r="44" s="1" customFormat="1" ht="15" spans="1:8">
      <c r="A44" s="11" t="s">
        <v>134</v>
      </c>
      <c r="B44" s="12">
        <v>1190</v>
      </c>
      <c r="C44" s="13">
        <v>0</v>
      </c>
      <c r="D44" s="14"/>
      <c r="E44" s="15">
        <f t="shared" si="2"/>
        <v>0</v>
      </c>
      <c r="F44" s="13">
        <v>1.85339678528681</v>
      </c>
      <c r="G44" s="14"/>
      <c r="H44" s="16">
        <f t="shared" si="3"/>
        <v>0</v>
      </c>
    </row>
    <row r="45" s="1" customFormat="1" ht="15" spans="1:8">
      <c r="A45" s="11" t="s">
        <v>135</v>
      </c>
      <c r="B45" s="12">
        <v>1300</v>
      </c>
      <c r="C45" s="13">
        <v>0</v>
      </c>
      <c r="D45" s="14"/>
      <c r="E45" s="15">
        <f t="shared" si="2"/>
        <v>0</v>
      </c>
      <c r="F45" s="13">
        <v>1.7662612312136</v>
      </c>
      <c r="G45" s="14"/>
      <c r="H45" s="16">
        <f t="shared" si="3"/>
        <v>0</v>
      </c>
    </row>
    <row r="46" s="1" customFormat="1" ht="15" spans="1:8">
      <c r="A46" s="11" t="s">
        <v>136</v>
      </c>
      <c r="B46" s="12">
        <v>1187</v>
      </c>
      <c r="C46" s="13">
        <v>0.706504492485442</v>
      </c>
      <c r="D46" s="14"/>
      <c r="E46" s="15">
        <f t="shared" si="2"/>
        <v>0</v>
      </c>
      <c r="F46" s="13">
        <v>0</v>
      </c>
      <c r="G46" s="14"/>
      <c r="H46" s="16">
        <f t="shared" si="3"/>
        <v>0</v>
      </c>
    </row>
    <row r="47" s="1" customFormat="1" ht="15" spans="1:8">
      <c r="A47" s="11" t="s">
        <v>137</v>
      </c>
      <c r="B47" s="12">
        <v>1002</v>
      </c>
      <c r="C47" s="13">
        <v>0</v>
      </c>
      <c r="D47" s="14"/>
      <c r="E47" s="15">
        <f t="shared" si="2"/>
        <v>0</v>
      </c>
      <c r="F47" s="13">
        <v>1.94995239925982</v>
      </c>
      <c r="G47" s="14"/>
      <c r="H47" s="16">
        <f t="shared" si="3"/>
        <v>0</v>
      </c>
    </row>
    <row r="48" s="1" customFormat="1" ht="15" spans="1:8">
      <c r="A48" s="11" t="s">
        <v>138</v>
      </c>
      <c r="B48" s="12">
        <v>790</v>
      </c>
      <c r="C48" s="13">
        <v>0.883130615606802</v>
      </c>
      <c r="D48" s="14"/>
      <c r="E48" s="15">
        <f t="shared" si="2"/>
        <v>0</v>
      </c>
      <c r="F48" s="13">
        <v>14.8365943421943</v>
      </c>
      <c r="G48" s="14"/>
      <c r="H48" s="16">
        <f t="shared" si="3"/>
        <v>0</v>
      </c>
    </row>
    <row r="49" s="1" customFormat="1" ht="15" spans="1:8">
      <c r="A49" s="11" t="s">
        <v>139</v>
      </c>
      <c r="B49" s="12">
        <v>730</v>
      </c>
      <c r="C49" s="13">
        <v>0</v>
      </c>
      <c r="D49" s="14"/>
      <c r="E49" s="15">
        <f t="shared" si="2"/>
        <v>0</v>
      </c>
      <c r="F49" s="13">
        <v>7.21458837576384</v>
      </c>
      <c r="G49" s="14"/>
      <c r="H49" s="16">
        <f t="shared" si="3"/>
        <v>0</v>
      </c>
    </row>
    <row r="50" s="1" customFormat="1" ht="15" spans="1:8">
      <c r="A50" s="11" t="s">
        <v>140</v>
      </c>
      <c r="B50" s="12">
        <v>850</v>
      </c>
      <c r="C50" s="13">
        <v>0</v>
      </c>
      <c r="D50" s="14"/>
      <c r="E50" s="15">
        <f t="shared" si="2"/>
        <v>0</v>
      </c>
      <c r="F50" s="13">
        <v>9.35411948050725</v>
      </c>
      <c r="G50" s="14"/>
      <c r="H50" s="16">
        <f t="shared" si="3"/>
        <v>0</v>
      </c>
    </row>
    <row r="51" s="1" customFormat="1" ht="15" spans="1:8">
      <c r="A51" s="11" t="s">
        <v>141</v>
      </c>
      <c r="B51" s="12">
        <v>760</v>
      </c>
      <c r="C51" s="13">
        <v>0</v>
      </c>
      <c r="D51" s="14"/>
      <c r="E51" s="15">
        <f t="shared" si="2"/>
        <v>0</v>
      </c>
      <c r="F51" s="13">
        <v>1.7662612312136</v>
      </c>
      <c r="G51" s="14"/>
      <c r="H51" s="16">
        <f t="shared" si="3"/>
        <v>0</v>
      </c>
    </row>
    <row r="52" s="1" customFormat="1" ht="15" spans="1:8">
      <c r="A52" s="11" t="s">
        <v>142</v>
      </c>
      <c r="B52" s="12">
        <v>670</v>
      </c>
      <c r="C52" s="13">
        <v>1.03031905154127</v>
      </c>
      <c r="D52" s="14"/>
      <c r="E52" s="15">
        <f t="shared" si="2"/>
        <v>0</v>
      </c>
      <c r="F52" s="13">
        <v>0</v>
      </c>
      <c r="G52" s="14"/>
      <c r="H52" s="16">
        <f t="shared" si="3"/>
        <v>0</v>
      </c>
    </row>
    <row r="53" s="1" customFormat="1" ht="15" spans="1:8">
      <c r="A53" s="11" t="s">
        <v>143</v>
      </c>
      <c r="B53" s="12">
        <v>580</v>
      </c>
      <c r="C53" s="13">
        <v>0</v>
      </c>
      <c r="D53" s="14"/>
      <c r="E53" s="15">
        <f t="shared" si="2"/>
        <v>0</v>
      </c>
      <c r="F53" s="13">
        <v>1.41300898497088</v>
      </c>
      <c r="G53" s="14"/>
      <c r="H53" s="16">
        <f t="shared" si="3"/>
        <v>0</v>
      </c>
    </row>
    <row r="54" s="1" customFormat="1" ht="15" spans="1:8">
      <c r="A54" s="11" t="s">
        <v>144</v>
      </c>
      <c r="B54" s="12">
        <v>730</v>
      </c>
      <c r="C54" s="13">
        <v>0</v>
      </c>
      <c r="D54" s="14"/>
      <c r="E54" s="15">
        <f t="shared" si="2"/>
        <v>0</v>
      </c>
      <c r="F54" s="13">
        <v>1.7662612312136</v>
      </c>
      <c r="G54" s="14"/>
      <c r="H54" s="16">
        <f t="shared" si="3"/>
        <v>0</v>
      </c>
    </row>
    <row r="55" s="1" customFormat="1" ht="15" spans="1:8">
      <c r="A55" s="11" t="s">
        <v>145</v>
      </c>
      <c r="B55" s="12">
        <v>890</v>
      </c>
      <c r="C55" s="13">
        <v>0</v>
      </c>
      <c r="D55" s="14"/>
      <c r="E55" s="15">
        <f t="shared" si="2"/>
        <v>0</v>
      </c>
      <c r="F55" s="13">
        <v>1.7662612312136</v>
      </c>
      <c r="G55" s="14"/>
      <c r="H55" s="16">
        <f t="shared" si="3"/>
        <v>0</v>
      </c>
    </row>
    <row r="56" s="1" customFormat="1" ht="15" spans="1:8">
      <c r="A56" s="11" t="s">
        <v>146</v>
      </c>
      <c r="B56" s="12">
        <v>467</v>
      </c>
      <c r="C56" s="13">
        <v>2.17838885183011</v>
      </c>
      <c r="D56" s="14"/>
      <c r="E56" s="15">
        <f t="shared" si="2"/>
        <v>0</v>
      </c>
      <c r="F56" s="13">
        <v>16.3502802173443</v>
      </c>
      <c r="G56" s="14"/>
      <c r="H56" s="16">
        <f t="shared" si="3"/>
        <v>0</v>
      </c>
    </row>
    <row r="57" s="1" customFormat="1" ht="15" spans="1:8">
      <c r="A57" s="11" t="s">
        <v>147</v>
      </c>
      <c r="B57" s="12">
        <v>589</v>
      </c>
      <c r="C57" s="13">
        <v>0</v>
      </c>
      <c r="D57" s="14"/>
      <c r="E57" s="15">
        <f t="shared" si="2"/>
        <v>0</v>
      </c>
      <c r="F57" s="13">
        <v>2.04886302820778</v>
      </c>
      <c r="G57" s="14"/>
      <c r="H57" s="16">
        <f t="shared" si="3"/>
        <v>0</v>
      </c>
    </row>
    <row r="58" s="1" customFormat="1" ht="15" spans="1:8">
      <c r="A58" s="11" t="s">
        <v>148</v>
      </c>
      <c r="B58" s="12">
        <v>720</v>
      </c>
      <c r="C58" s="13">
        <v>1.34235853572234</v>
      </c>
      <c r="D58" s="14"/>
      <c r="E58" s="15">
        <f t="shared" si="2"/>
        <v>0</v>
      </c>
      <c r="F58" s="13">
        <v>3.89990479851964</v>
      </c>
      <c r="G58" s="14"/>
      <c r="H58" s="16">
        <f t="shared" si="3"/>
        <v>0</v>
      </c>
    </row>
    <row r="59" s="1" customFormat="1" ht="15" spans="1:8">
      <c r="A59" s="11" t="s">
        <v>149</v>
      </c>
      <c r="B59" s="12">
        <v>860</v>
      </c>
      <c r="C59" s="13">
        <v>0</v>
      </c>
      <c r="D59" s="14"/>
      <c r="E59" s="15">
        <f t="shared" si="2"/>
        <v>0</v>
      </c>
      <c r="F59" s="13">
        <v>28.5651541386739</v>
      </c>
      <c r="G59" s="14"/>
      <c r="H59" s="16">
        <f t="shared" si="3"/>
        <v>0</v>
      </c>
    </row>
    <row r="60" s="1" customFormat="1" ht="15" spans="1:8">
      <c r="A60" s="11" t="s">
        <v>150</v>
      </c>
      <c r="B60" s="12">
        <v>840</v>
      </c>
      <c r="C60" s="13">
        <v>1.44362417964525</v>
      </c>
      <c r="D60" s="14"/>
      <c r="E60" s="15">
        <f t="shared" si="2"/>
        <v>0</v>
      </c>
      <c r="F60" s="13">
        <v>46.0423090215325</v>
      </c>
      <c r="G60" s="14"/>
      <c r="H60" s="16">
        <f t="shared" si="3"/>
        <v>0</v>
      </c>
    </row>
    <row r="61" s="1" customFormat="1" ht="15" spans="1:8">
      <c r="A61" s="11" t="s">
        <v>151</v>
      </c>
      <c r="B61" s="12">
        <v>920</v>
      </c>
      <c r="C61" s="13">
        <v>0.71239202992282</v>
      </c>
      <c r="D61" s="14"/>
      <c r="E61" s="15">
        <f t="shared" si="2"/>
        <v>0</v>
      </c>
      <c r="F61" s="13">
        <v>38.1901003413005</v>
      </c>
      <c r="G61" s="14"/>
      <c r="H61" s="16">
        <f t="shared" si="3"/>
        <v>0</v>
      </c>
    </row>
    <row r="62" s="1" customFormat="1" ht="15" spans="1:8">
      <c r="A62" s="11" t="s">
        <v>152</v>
      </c>
      <c r="B62" s="12">
        <v>660</v>
      </c>
      <c r="C62" s="13">
        <v>0</v>
      </c>
      <c r="D62" s="14"/>
      <c r="E62" s="15">
        <f t="shared" si="2"/>
        <v>0</v>
      </c>
      <c r="F62" s="13">
        <v>1.7662612312136</v>
      </c>
      <c r="G62" s="14"/>
      <c r="H62" s="16">
        <f t="shared" si="3"/>
        <v>0</v>
      </c>
    </row>
    <row r="63" s="1" customFormat="1" ht="15" spans="1:8">
      <c r="A63" s="11" t="s">
        <v>153</v>
      </c>
      <c r="B63" s="12">
        <v>830</v>
      </c>
      <c r="C63" s="13">
        <v>0.883130615606802</v>
      </c>
      <c r="D63" s="14"/>
      <c r="E63" s="15">
        <f t="shared" si="2"/>
        <v>0</v>
      </c>
      <c r="F63" s="13">
        <v>46.1382758817618</v>
      </c>
      <c r="G63" s="14"/>
      <c r="H63" s="16">
        <f t="shared" si="3"/>
        <v>0</v>
      </c>
    </row>
    <row r="64" s="1" customFormat="1" ht="15" spans="1:8">
      <c r="A64" s="11" t="s">
        <v>154</v>
      </c>
      <c r="B64" s="12">
        <v>780</v>
      </c>
      <c r="C64" s="13">
        <v>2.01854221040528</v>
      </c>
      <c r="D64" s="14"/>
      <c r="E64" s="15">
        <f t="shared" si="2"/>
        <v>0</v>
      </c>
      <c r="F64" s="13">
        <v>33.1315281751048</v>
      </c>
      <c r="G64" s="14"/>
      <c r="H64" s="16">
        <f t="shared" si="3"/>
        <v>0</v>
      </c>
    </row>
    <row r="65" s="1" customFormat="1" ht="15" spans="1:8">
      <c r="A65" s="11" t="s">
        <v>155</v>
      </c>
      <c r="B65" s="12">
        <v>720</v>
      </c>
      <c r="C65" s="13">
        <v>0</v>
      </c>
      <c r="D65" s="14"/>
      <c r="E65" s="15">
        <f t="shared" si="2"/>
        <v>0</v>
      </c>
      <c r="F65" s="13">
        <v>3.54665255227692</v>
      </c>
      <c r="G65" s="14"/>
      <c r="H65" s="16">
        <f t="shared" si="3"/>
        <v>0</v>
      </c>
    </row>
    <row r="66" s="1" customFormat="1" ht="15" spans="1:8">
      <c r="A66" s="11" t="s">
        <v>156</v>
      </c>
      <c r="B66" s="12">
        <v>410</v>
      </c>
      <c r="C66" s="13">
        <v>0</v>
      </c>
      <c r="D66" s="14"/>
      <c r="E66" s="15">
        <f t="shared" si="2"/>
        <v>0</v>
      </c>
      <c r="F66" s="13">
        <v>1.67176625534368</v>
      </c>
      <c r="G66" s="14"/>
      <c r="H66" s="16">
        <f t="shared" si="3"/>
        <v>0</v>
      </c>
    </row>
    <row r="67" s="1" customFormat="1" ht="15" spans="1:8">
      <c r="A67" s="11" t="s">
        <v>157</v>
      </c>
      <c r="B67" s="12">
        <v>480</v>
      </c>
      <c r="C67" s="13">
        <v>1.09743697832739</v>
      </c>
      <c r="D67" s="14"/>
      <c r="E67" s="15">
        <f t="shared" si="2"/>
        <v>0</v>
      </c>
      <c r="F67" s="13">
        <v>3.73034372032313</v>
      </c>
      <c r="G67" s="14"/>
      <c r="H67" s="16">
        <f t="shared" si="3"/>
        <v>0</v>
      </c>
    </row>
    <row r="68" s="1" customFormat="1" ht="15" spans="1:8">
      <c r="A68" s="11" t="s">
        <v>158</v>
      </c>
      <c r="B68" s="12">
        <v>740</v>
      </c>
      <c r="C68" s="13">
        <v>0</v>
      </c>
      <c r="D68" s="14"/>
      <c r="E68" s="15">
        <f t="shared" si="2"/>
        <v>0</v>
      </c>
      <c r="F68" s="13">
        <v>5.66969855219567</v>
      </c>
      <c r="G68" s="14"/>
      <c r="H68" s="16">
        <f t="shared" si="3"/>
        <v>0</v>
      </c>
    </row>
    <row r="69" s="1" customFormat="1" ht="15" spans="1:8">
      <c r="A69" s="11" t="s">
        <v>159</v>
      </c>
      <c r="B69" s="12">
        <v>780</v>
      </c>
      <c r="C69" s="13">
        <v>1.20105763722525</v>
      </c>
      <c r="D69" s="14"/>
      <c r="E69" s="15">
        <f t="shared" si="2"/>
        <v>0</v>
      </c>
      <c r="F69" s="13">
        <v>7.34764672184859</v>
      </c>
      <c r="G69" s="14"/>
      <c r="H69" s="16">
        <f t="shared" si="3"/>
        <v>0</v>
      </c>
    </row>
    <row r="70" s="1" customFormat="1" ht="15" spans="1:8">
      <c r="A70" s="11" t="s">
        <v>160</v>
      </c>
      <c r="B70" s="12">
        <v>770</v>
      </c>
      <c r="C70" s="13">
        <v>0</v>
      </c>
      <c r="D70" s="14"/>
      <c r="E70" s="15">
        <f t="shared" si="2"/>
        <v>0</v>
      </c>
      <c r="F70" s="13">
        <v>1.7662612312136</v>
      </c>
      <c r="G70" s="14"/>
      <c r="H70" s="16">
        <f t="shared" si="3"/>
        <v>0</v>
      </c>
    </row>
    <row r="71" s="1" customFormat="1" ht="15" spans="1:8">
      <c r="A71" s="11" t="s">
        <v>161</v>
      </c>
      <c r="B71" s="12">
        <v>730</v>
      </c>
      <c r="C71" s="13">
        <v>0</v>
      </c>
      <c r="D71" s="14"/>
      <c r="E71" s="15">
        <f t="shared" si="2"/>
        <v>0</v>
      </c>
      <c r="F71" s="13">
        <v>1.7662612312136</v>
      </c>
      <c r="G71" s="14"/>
      <c r="H71" s="16">
        <f t="shared" si="3"/>
        <v>0</v>
      </c>
    </row>
    <row r="72" s="1" customFormat="1" spans="1:8">
      <c r="A72" s="17" t="s">
        <v>53</v>
      </c>
      <c r="B72" s="18"/>
      <c r="C72" s="13"/>
      <c r="D72" s="19"/>
      <c r="E72" s="15">
        <f>SUM(E3:E71)</f>
        <v>0</v>
      </c>
      <c r="F72" s="13"/>
      <c r="G72" s="15"/>
      <c r="H72" s="15">
        <f>SUM(H3:H71)</f>
        <v>0</v>
      </c>
    </row>
    <row r="73" s="1" customFormat="1" spans="1:8">
      <c r="A73" s="20" t="s">
        <v>54</v>
      </c>
      <c r="B73" s="21"/>
      <c r="C73" s="22">
        <f>E72+H72</f>
        <v>0</v>
      </c>
      <c r="D73" s="23"/>
      <c r="E73" s="23"/>
      <c r="F73" s="24"/>
      <c r="G73" s="23"/>
      <c r="H73" s="25"/>
    </row>
    <row r="74" s="1" customFormat="1" ht="204" customHeight="1" spans="1:8">
      <c r="A74" s="26" t="s">
        <v>162</v>
      </c>
      <c r="B74" s="26"/>
      <c r="C74" s="26"/>
      <c r="D74" s="26"/>
      <c r="E74" s="26"/>
      <c r="F74" s="26"/>
      <c r="G74" s="26"/>
      <c r="H74" s="26"/>
    </row>
  </sheetData>
  <mergeCells count="4">
    <mergeCell ref="A1:H1"/>
    <mergeCell ref="A72:B72"/>
    <mergeCell ref="A73:B73"/>
    <mergeCell ref="A74:H7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标一</vt:lpstr>
      <vt:lpstr>标二</vt:lpstr>
      <vt:lpstr>标三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于振</cp:lastModifiedBy>
  <dcterms:created xsi:type="dcterms:W3CDTF">2024-11-07T02:52:00Z</dcterms:created>
  <dcterms:modified xsi:type="dcterms:W3CDTF">2025-05-23T05:34:48Z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D558D7C8CED34B7E92D54A359EA4750B_11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